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1ER TRIMESTRE\CONTABLE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3" i="1" l="1"/>
  <c r="D423" i="1"/>
  <c r="C423" i="1"/>
  <c r="E405" i="1"/>
  <c r="E414" i="1" s="1"/>
  <c r="E386" i="1"/>
  <c r="E372" i="1"/>
  <c r="E365" i="1"/>
  <c r="E378" i="1" s="1"/>
  <c r="C352" i="1"/>
  <c r="E340" i="1"/>
  <c r="D340" i="1"/>
  <c r="C340" i="1"/>
  <c r="E321" i="1"/>
  <c r="D321" i="1"/>
  <c r="C321" i="1"/>
  <c r="E287" i="1"/>
  <c r="D287" i="1"/>
  <c r="C287" i="1"/>
  <c r="D268" i="1"/>
  <c r="C268" i="1"/>
  <c r="C226" i="1"/>
  <c r="C218" i="1"/>
  <c r="C196" i="1"/>
  <c r="C189" i="1"/>
  <c r="C182" i="1"/>
  <c r="C175" i="1"/>
  <c r="F167" i="1"/>
  <c r="E167" i="1"/>
  <c r="D167" i="1"/>
  <c r="C167" i="1"/>
  <c r="C133" i="1"/>
  <c r="E126" i="1"/>
  <c r="D126" i="1"/>
  <c r="C126" i="1"/>
  <c r="E97" i="1"/>
  <c r="D97" i="1"/>
  <c r="C97" i="1"/>
  <c r="C73" i="1"/>
  <c r="C66" i="1"/>
  <c r="C55" i="1"/>
  <c r="F44" i="1"/>
  <c r="E44" i="1"/>
  <c r="D44" i="1"/>
  <c r="C44" i="1"/>
  <c r="E35" i="1"/>
  <c r="D35" i="1"/>
  <c r="C35" i="1"/>
  <c r="E23" i="1"/>
  <c r="C23" i="1"/>
</calcChain>
</file>

<file path=xl/sharedStrings.xml><?xml version="1.0" encoding="utf-8"?>
<sst xmlns="http://schemas.openxmlformats.org/spreadsheetml/2006/main" count="401" uniqueCount="316">
  <si>
    <t xml:space="preserve">NOTAS A LOS ESTADOS FINANCIEROS </t>
  </si>
  <si>
    <t>Al 31 de Marzo del 2019</t>
  </si>
  <si>
    <t>Ente Público:</t>
  </si>
  <si>
    <t>INSTITUTO TECNOLOGICO SUPERIOR DE SALVATIERA</t>
  </si>
  <si>
    <t>NOTAS DE DESGLOSE</t>
  </si>
  <si>
    <t>I) NOTAS AL ESTADO DE SITUACIÓN FINANCIERA</t>
  </si>
  <si>
    <t>ACTIVO</t>
  </si>
  <si>
    <t>* EFECTIVO Y EQUIVALENTES</t>
  </si>
  <si>
    <t>NO APLICA</t>
  </si>
  <si>
    <t>ESF-01 FONDOS C/INVERSIONES FINANCIERAS</t>
  </si>
  <si>
    <t>MONTO</t>
  </si>
  <si>
    <t>TIPO</t>
  </si>
  <si>
    <t>MONTO PARCIAL</t>
  </si>
  <si>
    <t>1114 Inversiones a 3 meses</t>
  </si>
  <si>
    <t>1121 Inversiones mayores a 3 meses hasta 12.</t>
  </si>
  <si>
    <t>1211 INVERSIONES A LP</t>
  </si>
  <si>
    <t>* DERECHOSA RECIBIR EFECTIVO Y EQUIVALENTES Y BIENES O SERVICIOS A RECIBIR</t>
  </si>
  <si>
    <t>ESF-02 INGRESOS P/RECUPERAR</t>
  </si>
  <si>
    <t>2018</t>
  </si>
  <si>
    <t>2017</t>
  </si>
  <si>
    <t>1122 CUENTAS POR COBRAR CP</t>
  </si>
  <si>
    <t>1122602001 CUENTAS POR COBRAR A ENTIDADES FED Y MPIOS</t>
  </si>
  <si>
    <t>1122902001 OTRAS CUENTAS POR COBRAR</t>
  </si>
  <si>
    <t>1124 INGRESOS POR RECUPERAR CP</t>
  </si>
  <si>
    <t>ESF-03 DEUDORES P/RECUPERAR</t>
  </si>
  <si>
    <t>90 DIAS</t>
  </si>
  <si>
    <t>180 DIAS</t>
  </si>
  <si>
    <t>365 DIAS</t>
  </si>
  <si>
    <t>1123101002 GASTOS A RESERVA DE COMPROBAR</t>
  </si>
  <si>
    <t>1123106001 OTROS DEUDORES DIVERSOS</t>
  </si>
  <si>
    <t>1125 DEUDORES POR ANTICIPOS</t>
  </si>
  <si>
    <t>1125102001 FONDO FIJO</t>
  </si>
  <si>
    <t>* BIENES DISPONIBLES PARA SU TRANSFORMACIÓN O CONSUMO.</t>
  </si>
  <si>
    <t>ESF-05 INVENTARIO Y ALMACENES</t>
  </si>
  <si>
    <t>METODO</t>
  </si>
  <si>
    <t>1140 INVENTARIOS</t>
  </si>
  <si>
    <t>1150 ALMACENES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</si>
  <si>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</si>
  <si>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</si>
  <si>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</si>
  <si>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</si>
  <si>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</si>
  <si>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 FIDEICOMISOS, MANDATOS Y CONTRATOS ANÁLOGOS</t>
  </si>
  <si>
    <t>ESF-07 PARTICIPACIONES Y APORTACIONES DE CAPITAL</t>
  </si>
  <si>
    <t>EMPRESA/OPDES</t>
  </si>
  <si>
    <t>1214 PARTICIPACIONES Y APORTACIONES DE CAPITAL</t>
  </si>
  <si>
    <t>ESF-08 BIENES MUEBLES E INMUEBLES</t>
  </si>
  <si>
    <t>SALDO INICIAL</t>
  </si>
  <si>
    <t>SALDO FINAL</t>
  </si>
  <si>
    <t>FLUJO</t>
  </si>
  <si>
    <t>CRITERIO</t>
  </si>
  <si>
    <t>1240 BIENES MUEBLES</t>
  </si>
  <si>
    <t>1242352300 CÁMARAS FOTOGRÁFICAS Y DE VIDEO 2011</t>
  </si>
  <si>
    <t>1242952900 OTRO MOB. Y EQUIPO EDUCACIONAL Y RECREATIVO 2011</t>
  </si>
  <si>
    <t>1242952901 OTRO MOB. Y EQUIPO EDUCACIONAL Y RECREATIVO 2010</t>
  </si>
  <si>
    <t>1243153100 EQUIPO MÉDICO Y DE LABORATORIO 2011</t>
  </si>
  <si>
    <t>1243153101 EQUIPO MÉDICO Y DE LABORATORIO 2010</t>
  </si>
  <si>
    <t>1243253200 INSTRUMENTAL MÉDICO Y DE LABORATORIO 2011</t>
  </si>
  <si>
    <t>1244154100 AUTOMÓVILES Y CAMIONES 2011</t>
  </si>
  <si>
    <t>1244154101 AUTOMÓVILES Y CAMIONES 2010</t>
  </si>
  <si>
    <t>1246156100 MAQUINARIA Y EQUIPO AGROPECUARIO 2011</t>
  </si>
  <si>
    <t>1246256200 MAQUINARIA Y EQUIPO INDUSTRIAL 2011</t>
  </si>
  <si>
    <t>1246256201 MAQUINARIA Y EQUIPO INDUSTRIAL 2010</t>
  </si>
  <si>
    <t>1246556500 EQUIPO DE COMUNICACIÓN Y TELECOMUNICACIÓN 2011</t>
  </si>
  <si>
    <t>1246556501 EQUIPO DE COMUNICACIÓN Y TELECOMUNICACIÓN 2010</t>
  </si>
  <si>
    <t>1246656600 EQ DE GENER. ELÉCTRICA, APARATOS Y ACCES 2011</t>
  </si>
  <si>
    <t>1246656601 "EQ DE GENER. ELÉCTRICA, APARATOS Y ACCES 2010"</t>
  </si>
  <si>
    <t>1246756700 HERRAMIENTAS Y MÁQUINAS-HERRAMIENTA 2011</t>
  </si>
  <si>
    <t>1246956900 OTROS EQUIPOS 2011</t>
  </si>
  <si>
    <t>1247151300 BIENES ARTÍSTICOS, CULTURALES Y CIENTÍFICOS 2011</t>
  </si>
  <si>
    <t>ESF-09 INTANGIBLES Y DIFERIDOS</t>
  </si>
  <si>
    <t>1260 DEPRECIACIÓN, DETERIORO Y AMORTIZACIÓN ACUMULADA DE BIENES</t>
  </si>
  <si>
    <t>1263151101 DEP. ACUM. MUEBLES DE OFICINA Y ESTANTERÍA 2010</t>
  </si>
  <si>
    <t>1263151201 "DEP. ACUM. MUEBLES, EXCEPTO DE OFICINA Y ESTANTER</t>
  </si>
  <si>
    <t>1263151501 DEP. ACUM. EPO. DE COMPUTO Y DE TECNOLOGIAS DE LA</t>
  </si>
  <si>
    <t>1263151901 DEP. ACUM. OTROS MOBILIARIOS Y EQUIPOS DE ADMINIST</t>
  </si>
  <si>
    <t>1263252101 DEP. ACUM. EQUIPOS Y APARATOS AUDIOVISUALES 2010</t>
  </si>
  <si>
    <t>1263252301 DEP. ACUM. CAMARAS FOTOGRAFICAS Y DE VIDEO 2010</t>
  </si>
  <si>
    <t>1263252901 DEP. ACUM. OTRO MOBILIARIO Y EPO. EDUCACIONAL Y RE</t>
  </si>
  <si>
    <t>1263353101 DEP. ACUM. EQUIPO MÉDICO Y DE LABORATORIO 2010</t>
  </si>
  <si>
    <t>1263353201 DEP. ACUM. INSTRUMENTAL MÉDICO Y DE LABORATORIO 20</t>
  </si>
  <si>
    <t>1263454101 DEP. ACUM. AUTOMÓVILES Y CAMIONES 2010</t>
  </si>
  <si>
    <t>1263656101 DEP. ACUM. MAQ. Y EPO. AGROPECUARIO 2010</t>
  </si>
  <si>
    <t>1263656201 DEP. ACUM. MAQ. Y EPO. INDUSTRIAL 2010</t>
  </si>
  <si>
    <t>1263656501 DEP. ACUM. EPO DE COMUNICACIÓN Y TELECOMUNICACIÓN</t>
  </si>
  <si>
    <t>1263656601 "DEP. ACUM. EPOS DE GENER. ELÉCTRICA, APARATOS Y 2</t>
  </si>
  <si>
    <t>1263656701 DEP. ACUM. HERRAMIENTAS Y MÁQUINAS-HERRAMIENTA 201</t>
  </si>
  <si>
    <t>1263656901 DEP. ACUM. OTROS EQUIPOS 2010</t>
  </si>
  <si>
    <t>1250 ACTIVOS INTANGIBLES</t>
  </si>
  <si>
    <t>1252259300 MARCAS</t>
  </si>
  <si>
    <t>1265959301 AMORTIZACION MARCAS</t>
  </si>
  <si>
    <t>ESF-10   ESTIMACIONES Y DETERIOROS</t>
  </si>
  <si>
    <t>1280 ESTIMACIÓN POR PÉRDIDA O DETERIORO DE ACTIVOS NO CIRCULANTES</t>
  </si>
  <si>
    <t>N O APLICA</t>
  </si>
  <si>
    <t>ESF-11 OTROS ACTIVOS</t>
  </si>
  <si>
    <t>CARACTERÍSTICAS</t>
  </si>
  <si>
    <t>1191001001 DEPOSITOS EN GARANTIA SERV</t>
  </si>
  <si>
    <t>1827</t>
  </si>
  <si>
    <t>PASIVO</t>
  </si>
  <si>
    <t>ESF-12 CUENTAS Y DOCUMENTOS POR PAGAR</t>
  </si>
  <si>
    <t>2110 CUENTAS POR PAGAR A CORTO PLAZO</t>
  </si>
  <si>
    <t>2111101001 SUELDOS POR PAGAR</t>
  </si>
  <si>
    <t>2111401003 APORTACION PATRONAL IMSS</t>
  </si>
  <si>
    <t>2117101003 ISR POR SUELDOS Y SALARIOS</t>
  </si>
  <si>
    <t>2117101004 ISR ASIMILADOS</t>
  </si>
  <si>
    <t>2117202004 APORTACIÓN TRABAJADOR IMSS</t>
  </si>
  <si>
    <t>2117502102 IMPUESTO SOBRE NOMINAS</t>
  </si>
  <si>
    <t>2117910001 VIVIENDA</t>
  </si>
  <si>
    <t>2117912000 OPTICAS</t>
  </si>
  <si>
    <t>2117918000 RETENCIONES DE OBRA PÚBLICA</t>
  </si>
  <si>
    <t>2117918002 CAP 2%</t>
  </si>
  <si>
    <t>2117918004 PENALIZACIONES CONTRATISTAS</t>
  </si>
  <si>
    <t>2117918005 CNEC RET 5 AL MILLAR</t>
  </si>
  <si>
    <t>2117918006 ICIC 2 AL MILLAR</t>
  </si>
  <si>
    <t>2117919003 DESCUENTO POR TELEFONÍA</t>
  </si>
  <si>
    <t>2119904011 CXP OTROS ENTES PÚBLICOS POR REMANENTE</t>
  </si>
  <si>
    <t>2119905001 ACREEDORES DIVERSOS.</t>
  </si>
  <si>
    <t>2120 DOCUMENTOS POR PAGAR A CORTO PLAZO</t>
  </si>
  <si>
    <t>ESF-13 OTROS PASIVOS DIFERIDOS A CORTO PLAZO</t>
  </si>
  <si>
    <t>NATURALEZA</t>
  </si>
  <si>
    <t>2159 OTROS PASIVOS DIFERIDOS A CORTO PLAZO</t>
  </si>
  <si>
    <t>ESF-13 FONDOS Y BIENES DE TERCEROS EN GARANTÍA Y/O ADMINISTRACIÓN A CORTO PLAZO</t>
  </si>
  <si>
    <t>2160 FONDOS Y BIENES DE TERCEROS EN GARANTÍA Y/O ADMINISTRACIÓN CP</t>
  </si>
  <si>
    <t>ESF-13 PASIVO DIFERIDO A LARGO PLAZO</t>
  </si>
  <si>
    <t>2240 PASIVOS DIFERIDOS A LARGO PLAZO</t>
  </si>
  <si>
    <t>ESF-14 OTROS PASIVOS CIRCULANTES</t>
  </si>
  <si>
    <t>2199 OTROS PASIVOS CIRCULANTES</t>
  </si>
  <si>
    <t>2199002099 DIFERENCIAS IRRELEVANTES (MODULO DE  ADQUISICIONES</t>
  </si>
  <si>
    <t>II) NOTAS AL ESTADO DE ACTIVIDADES</t>
  </si>
  <si>
    <t>INGRESOS DE GESTIÓN</t>
  </si>
  <si>
    <t>ERA-01 INGRESOS</t>
  </si>
  <si>
    <t>NOTA</t>
  </si>
  <si>
    <t>4100 INGRESOS DE GESTIÓN</t>
  </si>
  <si>
    <t>4173730402 EXAMEN DE ADMISIÓN</t>
  </si>
  <si>
    <t>4173730602 REEXPEDICION DE CREDENCIAL</t>
  </si>
  <si>
    <t>4159510715 GESTORIA DE TITULACION</t>
  </si>
  <si>
    <t>4162610061 SANCIONES</t>
  </si>
  <si>
    <t>4169610162 APOYO ECONÓMICO PARA RESIDENCIAS PROFESIONALES</t>
  </si>
  <si>
    <t>4200 PARTICIPACIONES, APORTACIONES, TRANSFERENCIAS, ASIGNACIONES, SUBSIDIOS Y OTRAS AYUDAS</t>
  </si>
  <si>
    <t>4213831000 SERVICIOS PERSONALES</t>
  </si>
  <si>
    <t>4213832000 MATERIALES Y SUMINISTROS</t>
  </si>
  <si>
    <t>4213833000 SERVICIOS GENERALES OTROS CONVENIOS FEDE</t>
  </si>
  <si>
    <t>4221911000 SERVICIOS PERSONALES</t>
  </si>
  <si>
    <t>4221912000 MATERIALES Y SUMINISTROS</t>
  </si>
  <si>
    <t>4221913000 SERVICIOS GENERALES</t>
  </si>
  <si>
    <t>4221914000 AYUDAS Y SUBSIDIOS</t>
  </si>
  <si>
    <t>ERA-02 OTROS INGRESOS Y BENEFICIOS</t>
  </si>
  <si>
    <t xml:space="preserve">4300 OTROS INGRESOS Y BENEFICIOS
</t>
  </si>
  <si>
    <t>4399790521 MULTAS E INFRACCIONES</t>
  </si>
  <si>
    <t>4399790901 SERVICIO DE FOTOCOPIADO</t>
  </si>
  <si>
    <t>4399000008 Diferencia por Redondeo</t>
  </si>
  <si>
    <t>GASTOS Y OTRAS PÉRDIDAS</t>
  </si>
  <si>
    <t>ERA-03 GASTOS</t>
  </si>
  <si>
    <t>%GASTO</t>
  </si>
  <si>
    <t>EXPLICACION</t>
  </si>
  <si>
    <t>5000 GASTOS Y OTRAS PERDIDAS</t>
  </si>
  <si>
    <t>5111113000 SUELDOS BASE AL PERSONAL PERMANENTE</t>
  </si>
  <si>
    <t>5112121000 HONORARIOS ASIMILABLES A SALARIOS</t>
  </si>
  <si>
    <t>5113132000 PRIMAS DE VACAS., DOMINICAL Y GRATIF. FIN DE AÑO</t>
  </si>
  <si>
    <t>5113134000 COMPENSACIONES</t>
  </si>
  <si>
    <t>5114141000 APORTACIONES DE SEGURIDAD SOCIAL</t>
  </si>
  <si>
    <t>5114142000 APORTACIONES A FONDOS DE VIVIENDA</t>
  </si>
  <si>
    <t>5114143000 APORTACIONES AL SISTEMA  PARA EL RETIRO</t>
  </si>
  <si>
    <t>5115154000 PRESTACIONES CONTRACTUALES</t>
  </si>
  <si>
    <t>5115155000 APOYOS A LA CAPACITACION DE LOS SERV. PUBLICOS</t>
  </si>
  <si>
    <t>5121216000 MATERIAL DE LIMPIEZA</t>
  </si>
  <si>
    <t>5122221000 ALIMENTACIÓN DE PERSONAS</t>
  </si>
  <si>
    <t>5124249000 OTROS MATERIALES Y ARTICULOS DE CONSTRUCCION Y REP</t>
  </si>
  <si>
    <t>5126261000 COMBUSTIBLES, LUBRICANTES Y ADITIVOS</t>
  </si>
  <si>
    <t>5129292000 REFACCIONES Y ACCESORIOS MENORES DE EDIFICIOS</t>
  </si>
  <si>
    <t>5129294000 REFACCIONES Y ACCESORIOS PARA EQ. DE COMPUTO</t>
  </si>
  <si>
    <t>5131311000 SERVICIO DE ENERGÍA ELÉCTRICA</t>
  </si>
  <si>
    <t>5131313000 SERVICIO DE AGUA POTABLE</t>
  </si>
  <si>
    <t>5131314000 TELEFONÍA TRADICIONAL</t>
  </si>
  <si>
    <t>5131317000 SERV. ACCESO A INTERNET, REDES Y PROC. DE INFO.</t>
  </si>
  <si>
    <t>5131318000 SERVICIOS POSTALES Y TELEGRAFICOS</t>
  </si>
  <si>
    <t>5132325000 ARRENDAMIENTO DE EQUIPO DE TRANSPORTE</t>
  </si>
  <si>
    <t>5133336000 SERVS. CONSULT. ADM., PROCS., TEC. Y TECNO.</t>
  </si>
  <si>
    <t>5133338000 SERVICIOS DE VIGILANCIA</t>
  </si>
  <si>
    <t>5135351000 CONSERV. Y MANTENIMIENTO MENOR DE INMUEBLES</t>
  </si>
  <si>
    <t>5135355000 REPARACION Y MANTENIMIENTO DE EQUIPO DE EQ. TRANSP</t>
  </si>
  <si>
    <t>5135358000 SERVICIOS DE LIMPIEZA Y MANEJO DE DESECHOS</t>
  </si>
  <si>
    <t>5137372000 PASAJES TERRESTRES</t>
  </si>
  <si>
    <t>5137375000 VIATICOS EN EL PAIS</t>
  </si>
  <si>
    <t>5138381000 GASTOS DE CEREMONIAL</t>
  </si>
  <si>
    <t>5138382000 GASTOS DE ORDEN SOCIAL Y CULTURAL</t>
  </si>
  <si>
    <t>5138385000 GASTOS  DE REPRESENTACION</t>
  </si>
  <si>
    <t>5139392000 OTROS IMPUESTOS Y DERECHOS</t>
  </si>
  <si>
    <t>5139396000 OTROS GASTOS POR RESPONSABILIDADES</t>
  </si>
  <si>
    <t>5139398000 IMPUESTO DE NOMINA</t>
  </si>
  <si>
    <t>5241441000 PAGOS DE DEFUNCIÓN</t>
  </si>
  <si>
    <t>5599000006 Diferencia por Redondeo</t>
  </si>
  <si>
    <t>III) NOTAS AL ESTADO DE VARIACIÓN A LA HACIEDA PÚBLICA</t>
  </si>
  <si>
    <t>VHP-01 PATRIMONIO CONTRIBUIDO</t>
  </si>
  <si>
    <t>MODIFICACION</t>
  </si>
  <si>
    <t>3110 HACIENDA PUBLICA/PATRIMONIO CONTRIBUIDO</t>
  </si>
  <si>
    <t>3110000001 APORTACIONES</t>
  </si>
  <si>
    <t>3110000002 BAJA DE ACTIVO FIJO</t>
  </si>
  <si>
    <t>3110915000 BIENES MUEBLES E INMUEBLES</t>
  </si>
  <si>
    <t>3111835000 CONVENIO BIENES MUEBLES E INMUEBLES</t>
  </si>
  <si>
    <t>3113825205 FAM EDU SUPERIOR BIENES MUEB EJERCICIOS ANTERIORES</t>
  </si>
  <si>
    <t>3113835000 CONVENIO BIENES MUEBLES E INMUEBLES EJE ANTERIOR</t>
  </si>
  <si>
    <t>3113836000 CONVENIO OBRA FEDERAL EJERCICIO ANTERIOR</t>
  </si>
  <si>
    <t>3113915000 BIENES MUEBLES E INMUEBLES EJER ANTERIORES</t>
  </si>
  <si>
    <t>3113916000 OBRA PUBLICA EJERC ANTE</t>
  </si>
  <si>
    <t>3114916000 OBRA PUBLICA APLIC APORT EJERC ANTE</t>
  </si>
  <si>
    <t>VHP-02 PATRIMONIO GENERADO</t>
  </si>
  <si>
    <t>3210 HACIENDA PUBLICA /PATRIMONIO GENERADO</t>
  </si>
  <si>
    <t>3210000001 RESULTADO DEL EJERCICIO</t>
  </si>
  <si>
    <t>3220000016  RESULTADO EJERCICIO 2008</t>
  </si>
  <si>
    <t>3220000018 RESULTADO EJERCICIO 2010</t>
  </si>
  <si>
    <t>3220000019 RESULTADO EJERCICIO 2011</t>
  </si>
  <si>
    <t>3220000020 RESULTADO EJERCICIO 2012</t>
  </si>
  <si>
    <t>3220000021 RESULTADO EJERCICIO 2013</t>
  </si>
  <si>
    <t>3220000022 RESULTADO DEL EJERCICIO 2014</t>
  </si>
  <si>
    <t>3220000023 RESULTADO DEL EJERCICIO 2015</t>
  </si>
  <si>
    <t>3220000024 RESULTADO DEL EJERCICIO 2016</t>
  </si>
  <si>
    <t>3220000025 RESULTADO DEL EJERCICIO 2017</t>
  </si>
  <si>
    <t>3220000026 RESULTADO DEL EJERCICIO 2018</t>
  </si>
  <si>
    <t>3220001000 CAPITALIZACIÓN RECURSOS PROPIOS</t>
  </si>
  <si>
    <t>3220001001 CAPITALIZACIÓN REMANENTES</t>
  </si>
  <si>
    <t>3220020001 FONDO DE CONTINGENCIAS</t>
  </si>
  <si>
    <t>3220100100 APLICACIÓN DE REMANENTE PROPIO</t>
  </si>
  <si>
    <t>3220100103 APLICACIÓN DE REMANENTE MUNICIPAL</t>
  </si>
  <si>
    <t>3220690201 APLICACIÓN DE REMANENTE PROPIO</t>
  </si>
  <si>
    <t>3220690202 APLICACIÓN DE REMANENTE FEDERAL</t>
  </si>
  <si>
    <t>3220690203 APLICACIÓN DE REMANENTE INTERINSTITUCIONAL</t>
  </si>
  <si>
    <t>3220690204 APLICACIÓN DE REMANENTE MUNICIPAL</t>
  </si>
  <si>
    <t>3220690211 APLICACIÓN DE REMANENTE PROPIO</t>
  </si>
  <si>
    <t>3220690212 APLICACIÓN DE REMANENTE FEDERAL</t>
  </si>
  <si>
    <t>3220690213 APLICACIÓN DE REMANENTE INTERINSTITUCIONAL</t>
  </si>
  <si>
    <t>3220690214 APLICACIÓN DE REMANENTE MUNICIPAL</t>
  </si>
  <si>
    <t>3220790201 APLICACIÓN DE REMANENTE PROPIO</t>
  </si>
  <si>
    <t>3220790202 APLICACIÓN DE REMANENTE FEDERAL</t>
  </si>
  <si>
    <t>3220790203 APLICACIÓN DE REMANENTE INTERINSTITUCIONAL</t>
  </si>
  <si>
    <t>3220790204 APLICACIÓN DE REMANENTE MUNICIPAL</t>
  </si>
  <si>
    <t>IV) NOTAS AL ESTADO DE FLUJO DE EFECTIVO</t>
  </si>
  <si>
    <t>EFE-01 FLUJO DE EFECTIVO</t>
  </si>
  <si>
    <t>1110 EFECTIVO Y EQUIVALENTES</t>
  </si>
  <si>
    <t>1112101002 BANAMEX 701044427398 PRODEP 2017</t>
  </si>
  <si>
    <t>1112101003 BANAMEX 70142939302 PRODEP 18 (CONCENTRADORA TNM)</t>
  </si>
  <si>
    <t>1112102001 BANCOMER 012222001700416028 FONDO DE CONTINGENCIA</t>
  </si>
  <si>
    <t>1112102002 BANCOMER 01222200170667250 MINISTRACIÓN FEDERAL</t>
  </si>
  <si>
    <t>1112102003 BANCOMER 012222001700371338 MINISTRACIÓN ESTATAL</t>
  </si>
  <si>
    <t>1112102004 BANCOMER 012222001868497099 MINISTRACIÓN FEDERAL</t>
  </si>
  <si>
    <t>1112102005 BANCOMER 01996315852 RECURSO CONCYTEG</t>
  </si>
  <si>
    <t>1112102006 BANCOMER 0199947558 MINISTRACION PEOEEMYS ITS 14</t>
  </si>
  <si>
    <t>1112102007 BANCOMER 0199947442 MINISTRACION AOE ITS 14</t>
  </si>
  <si>
    <t>1112102011 BANCOMER 0102834634 MINISTRACION PROXOE</t>
  </si>
  <si>
    <t>1112102012 BANCOMER 109401423 MINISTRACIÓN DIPLOMADO ITSS-SDA</t>
  </si>
  <si>
    <t>1112102013 BANCOMER 0104323186 PULGON AMARILLO</t>
  </si>
  <si>
    <t>1112102014 BANCOMER 012222001121503442 SICES PRODIES</t>
  </si>
  <si>
    <t>EFE-02 ADQ. BIENES MUEBLES E INMUEBLES</t>
  </si>
  <si>
    <t>% SUB</t>
  </si>
  <si>
    <t>1210 INVERSIONES FINANCIERAS A LARGO PLAZO</t>
  </si>
  <si>
    <t>1230 BIENES INMUEBLES, INFRAESTRUCTURA Y CONSTRUCCIONES EN PROCESO</t>
  </si>
  <si>
    <t>1241151100 MUEBLES DE OFICINA Y ESTANTERÍA 2011</t>
  </si>
  <si>
    <t>1241351500 EQ DE CÓMP Y DE TECNOLOGÍAS DE LA INFORMACI  2011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</si>
  <si>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</si>
  <si>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</si>
  <si>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</si>
  <si>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Marzo de 2019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</si>
  <si>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</si>
  <si>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</si>
  <si>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</si>
  <si>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</si>
  <si>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</si>
  <si>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</si>
  <si>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</si>
  <si>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</si>
  <si>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</si>
  <si>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</si>
  <si>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</si>
  <si>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</si>
  <si>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</si>
  <si>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</si>
  <si>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</si>
  <si>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</si>
  <si>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</si>
  <si>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</si>
  <si>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</si>
  <si>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</si>
  <si>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</si>
  <si>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</si>
  <si>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</si>
  <si>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</si>
  <si>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</si>
  <si>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</si>
  <si>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</si>
  <si>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</si>
  <si>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</si>
  <si>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</si>
  <si>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</si>
  <si>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</si>
  <si>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</si>
  <si>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</si>
  <si>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</si>
  <si>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</si>
  <si>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</si>
  <si>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</si>
  <si>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</si>
  <si>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</si>
  <si>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</si>
  <si>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</si>
  <si>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</si>
  <si>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</si>
  <si>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</si>
  <si>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</si>
  <si>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 CUENTAS DE ORDEN CONTABLES</t>
  </si>
  <si>
    <t>Bajo protesta de decir verdad declaramos que los Estados Financieros y sus Notas son razonablemente correctos y responsabilidad del emisor</t>
  </si>
  <si>
    <t xml:space="preserve">                            _________________________________________</t>
  </si>
  <si>
    <t xml:space="preserve">           _________________________________________</t>
  </si>
  <si>
    <t>DR RODRIGO CARRASCO RAMIREZ</t>
  </si>
  <si>
    <t>CP RAMIRO CONTERAS RODRIGUEZ</t>
  </si>
  <si>
    <t>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</si>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</sst>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&quot;$&quot;#,##0.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u/>
      <sz val="10"/>
      <name val="Arial"/>
      <family val="2"/>
    </font>
    <font>
      <b/>
      <sz val="11"/>
      <color rgb="FF002060"/>
      <name val="Arial"/>
      <family val="2"/>
    </font>
    <font>
      <b/>
      <sz val="10"/>
      <color rgb="FF0070C0"/>
      <name val="Arial"/>
      <family val="2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14" fillId="0" borderId="0" applyFont="0" applyFill="0" applyBorder="0" applyAlignment="0" applyProtection="0"/>
  </cellStyleXfs>
  <cellXfs count="154">
    <xf numFmtId="0" fontId="0" fillId="0" borderId="0" xfId="0"/>
    <xf numFmtId="0" fontId="2" fillId="2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center"/>
    </xf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3" fillId="3" borderId="0" xfId="0" applyFont="1" applyFill="1" applyBorder="1" applyAlignment="1"/>
    <xf numFmtId="0" fontId="3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9" fillId="3" borderId="0" xfId="0" applyFont="1" applyFill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10" fillId="0" borderId="0" xfId="0" applyFont="1" applyBorder="1" applyAlignment="1">
      <alignment horizontal="left"/>
    </xf>
    <xf numFmtId="0" fontId="12" fillId="3" borderId="0" xfId="0" applyFont="1" applyFill="1" applyBorder="1"/>
    <xf numFmtId="0" fontId="11" fillId="3" borderId="0" xfId="0" applyFont="1" applyFill="1" applyBorder="1"/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left"/>
    </xf>
    <xf numFmtId="164" fontId="5" fillId="3" borderId="2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3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0" fontId="13" fillId="3" borderId="0" xfId="0" applyFont="1" applyFill="1" applyBorder="1"/>
    <xf numFmtId="164" fontId="2" fillId="3" borderId="3" xfId="0" applyNumberFormat="1" applyFont="1" applyFill="1" applyBorder="1"/>
    <xf numFmtId="164" fontId="2" fillId="3" borderId="4" xfId="0" applyNumberFormat="1" applyFont="1" applyFill="1" applyBorder="1"/>
    <xf numFmtId="49" fontId="3" fillId="3" borderId="0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11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164" fontId="5" fillId="3" borderId="0" xfId="0" applyNumberFormat="1" applyFont="1" applyFill="1" applyBorder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left"/>
    </xf>
    <xf numFmtId="164" fontId="5" fillId="3" borderId="6" xfId="0" applyNumberFormat="1" applyFont="1" applyFill="1" applyBorder="1"/>
    <xf numFmtId="49" fontId="3" fillId="3" borderId="7" xfId="0" applyNumberFormat="1" applyFont="1" applyFill="1" applyBorder="1" applyAlignment="1">
      <alignment horizontal="left"/>
    </xf>
    <xf numFmtId="164" fontId="5" fillId="3" borderId="8" xfId="0" applyNumberFormat="1" applyFont="1" applyFill="1" applyBorder="1"/>
    <xf numFmtId="164" fontId="5" fillId="3" borderId="9" xfId="0" applyNumberFormat="1" applyFont="1" applyFill="1" applyBorder="1"/>
    <xf numFmtId="164" fontId="3" fillId="2" borderId="10" xfId="0" applyNumberFormat="1" applyFont="1" applyFill="1" applyBorder="1"/>
    <xf numFmtId="164" fontId="3" fillId="2" borderId="11" xfId="0" applyNumberFormat="1" applyFont="1" applyFill="1" applyBorder="1"/>
    <xf numFmtId="164" fontId="3" fillId="2" borderId="12" xfId="0" applyNumberFormat="1" applyFont="1" applyFill="1" applyBorder="1"/>
    <xf numFmtId="164" fontId="3" fillId="3" borderId="0" xfId="0" applyNumberFormat="1" applyFont="1" applyFill="1" applyBorder="1"/>
    <xf numFmtId="49" fontId="3" fillId="2" borderId="10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165" fontId="2" fillId="3" borderId="3" xfId="0" applyNumberFormat="1" applyFont="1" applyFill="1" applyBorder="1"/>
    <xf numFmtId="165" fontId="2" fillId="3" borderId="0" xfId="0" applyNumberFormat="1" applyFont="1" applyFill="1"/>
    <xf numFmtId="0" fontId="0" fillId="0" borderId="4" xfId="0" applyBorder="1"/>
    <xf numFmtId="43" fontId="3" fillId="2" borderId="1" xfId="1" applyFont="1" applyFill="1" applyBorder="1" applyAlignment="1">
      <alignment horizontal="center" vertical="center"/>
    </xf>
    <xf numFmtId="0" fontId="2" fillId="2" borderId="1" xfId="0" applyFont="1" applyFill="1" applyBorder="1"/>
    <xf numFmtId="164" fontId="2" fillId="3" borderId="0" xfId="0" applyNumberFormat="1" applyFont="1" applyFill="1"/>
    <xf numFmtId="0" fontId="11" fillId="2" borderId="2" xfId="2" applyFont="1" applyFill="1" applyBorder="1" applyAlignment="1">
      <alignment horizontal="left" vertical="center" wrapText="1"/>
    </xf>
    <xf numFmtId="4" fontId="11" fillId="2" borderId="2" xfId="3" applyNumberFormat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wrapText="1"/>
    </xf>
    <xf numFmtId="43" fontId="2" fillId="0" borderId="2" xfId="1" applyFont="1" applyFill="1" applyBorder="1" applyAlignment="1">
      <alignment wrapText="1"/>
    </xf>
    <xf numFmtId="4" fontId="2" fillId="0" borderId="2" xfId="0" applyNumberFormat="1" applyFont="1" applyBorder="1" applyAlignment="1"/>
    <xf numFmtId="0" fontId="2" fillId="0" borderId="5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4" fontId="2" fillId="0" borderId="3" xfId="3" applyNumberFormat="1" applyFont="1" applyBorder="1" applyAlignment="1"/>
    <xf numFmtId="0" fontId="2" fillId="3" borderId="7" xfId="0" applyFont="1" applyFill="1" applyBorder="1"/>
    <xf numFmtId="0" fontId="2" fillId="3" borderId="4" xfId="0" applyFont="1" applyFill="1" applyBorder="1"/>
    <xf numFmtId="164" fontId="2" fillId="3" borderId="2" xfId="0" applyNumberFormat="1" applyFont="1" applyFill="1" applyBorder="1"/>
    <xf numFmtId="49" fontId="3" fillId="3" borderId="14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wrapText="1"/>
    </xf>
    <xf numFmtId="4" fontId="2" fillId="0" borderId="15" xfId="3" applyNumberFormat="1" applyFont="1" applyFill="1" applyBorder="1" applyAlignment="1">
      <alignment wrapText="1"/>
    </xf>
    <xf numFmtId="4" fontId="2" fillId="0" borderId="2" xfId="3" applyNumberFormat="1" applyFont="1" applyFill="1" applyBorder="1" applyAlignment="1">
      <alignment wrapText="1"/>
    </xf>
    <xf numFmtId="49" fontId="2" fillId="0" borderId="5" xfId="0" applyNumberFormat="1" applyFont="1" applyFill="1" applyBorder="1" applyAlignment="1">
      <alignment wrapText="1"/>
    </xf>
    <xf numFmtId="49" fontId="2" fillId="0" borderId="3" xfId="0" applyNumberFormat="1" applyFont="1" applyFill="1" applyBorder="1" applyAlignment="1">
      <alignment wrapText="1"/>
    </xf>
    <xf numFmtId="4" fontId="2" fillId="0" borderId="0" xfId="3" applyNumberFormat="1" applyFont="1" applyFill="1" applyBorder="1" applyAlignment="1">
      <alignment wrapText="1"/>
    </xf>
    <xf numFmtId="4" fontId="2" fillId="0" borderId="3" xfId="3" applyNumberFormat="1" applyFont="1" applyFill="1" applyBorder="1" applyAlignment="1">
      <alignment wrapText="1"/>
    </xf>
    <xf numFmtId="49" fontId="2" fillId="0" borderId="7" xfId="0" applyNumberFormat="1" applyFont="1" applyFill="1" applyBorder="1" applyAlignment="1">
      <alignment wrapText="1"/>
    </xf>
    <xf numFmtId="49" fontId="2" fillId="0" borderId="4" xfId="0" applyNumberFormat="1" applyFont="1" applyFill="1" applyBorder="1" applyAlignment="1">
      <alignment wrapText="1"/>
    </xf>
    <xf numFmtId="4" fontId="2" fillId="0" borderId="8" xfId="3" applyNumberFormat="1" applyFont="1" applyFill="1" applyBorder="1" applyAlignment="1">
      <alignment wrapText="1"/>
    </xf>
    <xf numFmtId="4" fontId="2" fillId="0" borderId="4" xfId="3" applyNumberFormat="1" applyFont="1" applyFill="1" applyBorder="1" applyAlignment="1">
      <alignment wrapText="1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/>
    <xf numFmtId="0" fontId="11" fillId="2" borderId="1" xfId="2" applyFont="1" applyFill="1" applyBorder="1" applyAlignment="1">
      <alignment horizontal="left" vertical="center" wrapText="1"/>
    </xf>
    <xf numFmtId="4" fontId="11" fillId="2" borderId="1" xfId="3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left" wrapText="1"/>
    </xf>
    <xf numFmtId="49" fontId="3" fillId="3" borderId="2" xfId="0" applyNumberFormat="1" applyFont="1" applyFill="1" applyBorder="1" applyAlignment="1">
      <alignment horizontal="left" wrapText="1"/>
    </xf>
    <xf numFmtId="44" fontId="3" fillId="2" borderId="1" xfId="0" applyNumberFormat="1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 wrapText="1"/>
    </xf>
    <xf numFmtId="164" fontId="5" fillId="3" borderId="16" xfId="0" applyNumberFormat="1" applyFont="1" applyFill="1" applyBorder="1"/>
    <xf numFmtId="166" fontId="3" fillId="2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vertical="center"/>
    </xf>
    <xf numFmtId="166" fontId="3" fillId="2" borderId="11" xfId="0" applyNumberFormat="1" applyFont="1" applyFill="1" applyBorder="1" applyAlignment="1">
      <alignment vertical="center"/>
    </xf>
    <xf numFmtId="166" fontId="3" fillId="2" borderId="12" xfId="0" applyNumberFormat="1" applyFont="1" applyFill="1" applyBorder="1" applyAlignment="1">
      <alignment vertical="center"/>
    </xf>
    <xf numFmtId="0" fontId="5" fillId="3" borderId="0" xfId="0" applyFont="1" applyFill="1"/>
    <xf numFmtId="0" fontId="11" fillId="2" borderId="1" xfId="2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vertical="center"/>
    </xf>
    <xf numFmtId="43" fontId="5" fillId="3" borderId="6" xfId="1" applyFont="1" applyFill="1" applyBorder="1"/>
    <xf numFmtId="43" fontId="5" fillId="3" borderId="9" xfId="1" applyFont="1" applyFill="1" applyBorder="1"/>
    <xf numFmtId="0" fontId="2" fillId="0" borderId="0" xfId="0" applyFont="1"/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4" fontId="2" fillId="3" borderId="0" xfId="0" applyNumberFormat="1" applyFont="1" applyFill="1" applyBorder="1"/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vertical="center"/>
    </xf>
    <xf numFmtId="0" fontId="15" fillId="2" borderId="12" xfId="0" applyFont="1" applyFill="1" applyBorder="1" applyAlignment="1">
      <alignment vertical="center"/>
    </xf>
    <xf numFmtId="4" fontId="15" fillId="2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0" fontId="15" fillId="0" borderId="1" xfId="0" applyFont="1" applyBorder="1" applyAlignment="1">
      <alignment vertical="center" wrapText="1"/>
    </xf>
    <xf numFmtId="0" fontId="2" fillId="0" borderId="1" xfId="0" applyFont="1" applyBorder="1"/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6" fillId="3" borderId="0" xfId="0" applyFont="1" applyFill="1" applyAlignment="1">
      <alignment vertical="center"/>
    </xf>
    <xf numFmtId="0" fontId="17" fillId="0" borderId="10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43" fontId="16" fillId="0" borderId="1" xfId="1" applyFont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43" fontId="17" fillId="0" borderId="1" xfId="1" applyFont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43" fontId="15" fillId="2" borderId="1" xfId="1" applyFont="1" applyFill="1" applyBorder="1" applyAlignment="1">
      <alignment horizontal="center" vertical="center"/>
    </xf>
    <xf numFmtId="4" fontId="15" fillId="2" borderId="1" xfId="0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43" fontId="15" fillId="0" borderId="1" xfId="1" applyFont="1" applyBorder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18" fillId="0" borderId="0" xfId="0" applyFont="1"/>
    <xf numFmtId="0" fontId="17" fillId="0" borderId="10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4" fontId="17" fillId="0" borderId="1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43" fontId="2" fillId="3" borderId="0" xfId="1" applyNumberFormat="1" applyFont="1" applyFill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165" fontId="5" fillId="3" borderId="16" xfId="0" applyNumberFormat="1" applyFont="1" applyFill="1" applyBorder="1"/>
    <xf numFmtId="165" fontId="5" fillId="3" borderId="6" xfId="0" applyNumberFormat="1" applyFont="1" applyFill="1" applyBorder="1"/>
    <xf numFmtId="165" fontId="3" fillId="3" borderId="9" xfId="0" applyNumberFormat="1" applyFont="1" applyFill="1" applyBorder="1"/>
    <xf numFmtId="164" fontId="3" fillId="3" borderId="9" xfId="0" applyNumberFormat="1" applyFont="1" applyFill="1" applyBorder="1"/>
    <xf numFmtId="0" fontId="19" fillId="3" borderId="0" xfId="0" applyFont="1" applyFill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4">
    <cellStyle name="Millares" xfId="1" builtinId="3"/>
    <cellStyle name="Millares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437"/>
  <sheetViews>
    <sheetView tabSelected="1" workbookViewId="0">
      <selection activeCell="I21" sqref="I21"/>
    </sheetView>
  </sheetViews>
  <sheetFormatPr baseColWidth="10" defaultRowHeight="12.75"/>
  <cols>
    <col min="1" max="1" width="11.42578125" style="2"/>
    <col min="2" max="2" width="70.28515625" style="2" customWidth="1"/>
    <col min="3" max="4" width="26.7109375" style="2" customWidth="1"/>
    <col min="5" max="5" width="18.5703125" style="2" bestFit="1" customWidth="1"/>
    <col min="6" max="6" width="14.28515625" style="2" bestFit="1" customWidth="1"/>
    <col min="7" max="7" width="13.28515625" style="2" bestFit="1" customWidth="1"/>
    <col min="8" max="8" width="12.7109375" style="2" bestFit="1" customWidth="1"/>
    <col min="9" max="16384" width="11.42578125" style="2"/>
  </cols>
  <sheetData>
    <row r="2" spans="1:7">
      <c r="A2" s="1"/>
      <c r="B2" s="1"/>
      <c r="C2" s="1"/>
      <c r="D2" s="1"/>
      <c r="E2" s="1"/>
      <c r="F2" s="1"/>
      <c r="G2" s="1"/>
    </row>
    <row r="3" spans="1:7">
      <c r="A3" s="3" t="s">
        <v>0</v>
      </c>
      <c r="B3" s="3"/>
      <c r="C3" s="3"/>
      <c r="D3" s="3"/>
      <c r="E3" s="3"/>
      <c r="F3" s="3"/>
      <c r="G3" s="3"/>
    </row>
    <row r="4" spans="1:7">
      <c r="A4" s="3" t="s">
        <v>1</v>
      </c>
      <c r="B4" s="3"/>
      <c r="C4" s="3"/>
      <c r="D4" s="3"/>
      <c r="E4" s="3"/>
      <c r="F4" s="3"/>
      <c r="G4" s="3"/>
    </row>
    <row r="5" spans="1:7">
      <c r="B5" s="4"/>
      <c r="C5" s="5"/>
      <c r="D5" s="6"/>
      <c r="E5" s="6"/>
      <c r="F5" s="6"/>
    </row>
    <row r="7" spans="1:7">
      <c r="B7" s="7"/>
      <c r="C7" s="7" t="s">
        <v>2</v>
      </c>
      <c r="D7" s="8" t="s">
        <v>3</v>
      </c>
      <c r="E7" s="8"/>
      <c r="F7" s="9"/>
      <c r="G7" s="7"/>
    </row>
    <row r="9" spans="1:7" ht="15">
      <c r="A9" s="10" t="s">
        <v>4</v>
      </c>
      <c r="B9" s="10"/>
      <c r="C9" s="10"/>
      <c r="D9" s="10"/>
      <c r="E9" s="10"/>
      <c r="F9" s="10"/>
      <c r="G9" s="10"/>
    </row>
    <row r="10" spans="1:7">
      <c r="B10" s="11"/>
      <c r="C10" s="12"/>
      <c r="D10" s="13"/>
      <c r="E10" s="14"/>
      <c r="F10" s="15"/>
    </row>
    <row r="11" spans="1:7">
      <c r="B11" s="16" t="s">
        <v>5</v>
      </c>
      <c r="C11" s="17"/>
      <c r="D11" s="6"/>
      <c r="E11" s="6"/>
      <c r="F11" s="6"/>
    </row>
    <row r="12" spans="1:7">
      <c r="B12" s="18"/>
      <c r="C12" s="5"/>
      <c r="D12" s="6"/>
      <c r="E12" s="6"/>
      <c r="F12" s="6"/>
    </row>
    <row r="13" spans="1:7">
      <c r="B13" s="19" t="s">
        <v>6</v>
      </c>
      <c r="C13" s="5"/>
      <c r="D13" s="6"/>
      <c r="E13" s="6"/>
      <c r="F13" s="6"/>
    </row>
    <row r="14" spans="1:7">
      <c r="C14" s="5"/>
    </row>
    <row r="15" spans="1:7">
      <c r="B15" s="20" t="s">
        <v>7</v>
      </c>
      <c r="C15" s="14"/>
      <c r="D15" s="14"/>
      <c r="E15" s="14"/>
    </row>
    <row r="16" spans="1:7">
      <c r="B16" s="21"/>
      <c r="C16" s="21" t="s">
        <v>8</v>
      </c>
      <c r="D16" s="14"/>
      <c r="E16" s="14"/>
    </row>
    <row r="17" spans="2:5">
      <c r="B17" s="22" t="s">
        <v>9</v>
      </c>
      <c r="C17" s="23" t="s">
        <v>10</v>
      </c>
      <c r="D17" s="23" t="s">
        <v>11</v>
      </c>
      <c r="E17" s="23" t="s">
        <v>12</v>
      </c>
    </row>
    <row r="18" spans="2:5">
      <c r="B18" s="24" t="s">
        <v>13</v>
      </c>
      <c r="C18" s="25"/>
      <c r="D18" s="25">
        <v>0</v>
      </c>
      <c r="E18" s="25">
        <v>0</v>
      </c>
    </row>
    <row r="19" spans="2:5">
      <c r="B19" s="26"/>
      <c r="C19" s="27"/>
      <c r="D19" s="27">
        <v>0</v>
      </c>
      <c r="E19" s="27">
        <v>0</v>
      </c>
    </row>
    <row r="20" spans="2:5">
      <c r="B20" s="26" t="s">
        <v>14</v>
      </c>
      <c r="C20" s="27"/>
      <c r="D20" s="27">
        <v>0</v>
      </c>
      <c r="E20" s="27">
        <v>0</v>
      </c>
    </row>
    <row r="21" spans="2:5">
      <c r="B21" s="26"/>
      <c r="C21" s="27"/>
      <c r="D21" s="27">
        <v>0</v>
      </c>
      <c r="E21" s="27">
        <v>0</v>
      </c>
    </row>
    <row r="22" spans="2:5">
      <c r="B22" s="28" t="s">
        <v>15</v>
      </c>
      <c r="C22" s="29"/>
      <c r="D22" s="29">
        <v>0</v>
      </c>
      <c r="E22" s="29">
        <v>0</v>
      </c>
    </row>
    <row r="23" spans="2:5">
      <c r="B23" s="21"/>
      <c r="C23" s="23">
        <f>SUM(C18:C22)</f>
        <v>0</v>
      </c>
      <c r="D23" s="23"/>
      <c r="E23" s="23">
        <f t="shared" ref="E23" si="0">SUM(E18:E22)</f>
        <v>0</v>
      </c>
    </row>
    <row r="24" spans="2:5">
      <c r="B24" s="21"/>
      <c r="C24" s="14"/>
      <c r="D24" s="14"/>
      <c r="E24" s="14"/>
    </row>
    <row r="25" spans="2:5">
      <c r="B25" s="21"/>
      <c r="C25" s="14"/>
      <c r="D25" s="14"/>
      <c r="E25" s="14"/>
    </row>
    <row r="26" spans="2:5">
      <c r="B26" s="21"/>
      <c r="C26" s="14"/>
      <c r="D26" s="14"/>
      <c r="E26" s="14"/>
    </row>
    <row r="27" spans="2:5">
      <c r="B27" s="20" t="s">
        <v>16</v>
      </c>
      <c r="C27" s="30"/>
      <c r="D27" s="14"/>
      <c r="E27" s="14"/>
    </row>
    <row r="29" spans="2:5">
      <c r="B29" s="22" t="s">
        <v>17</v>
      </c>
      <c r="C29" s="23" t="s">
        <v>10</v>
      </c>
      <c r="D29" s="23" t="s">
        <v>18</v>
      </c>
      <c r="E29" s="23" t="s">
        <v>19</v>
      </c>
    </row>
    <row r="30" spans="2:5">
      <c r="B30" s="26" t="s">
        <v>20</v>
      </c>
      <c r="C30" s="31"/>
      <c r="D30" s="31"/>
      <c r="E30" s="31"/>
    </row>
    <row r="31" spans="2:5">
      <c r="B31" s="26" t="s">
        <v>21</v>
      </c>
      <c r="C31" s="31">
        <v>9115</v>
      </c>
      <c r="D31" s="31">
        <v>0</v>
      </c>
      <c r="E31" s="31">
        <v>0</v>
      </c>
    </row>
    <row r="32" spans="2:5">
      <c r="B32" s="26" t="s">
        <v>22</v>
      </c>
      <c r="C32" s="31">
        <v>35043.879999999997</v>
      </c>
      <c r="D32" s="31">
        <v>0</v>
      </c>
      <c r="E32" s="31">
        <v>0</v>
      </c>
    </row>
    <row r="33" spans="2:6">
      <c r="B33" s="26" t="s">
        <v>23</v>
      </c>
      <c r="C33" s="31"/>
      <c r="D33" s="31"/>
      <c r="E33" s="31"/>
    </row>
    <row r="34" spans="2:6">
      <c r="B34" s="28"/>
      <c r="C34" s="32"/>
      <c r="D34" s="32"/>
      <c r="E34" s="32"/>
    </row>
    <row r="35" spans="2:6">
      <c r="C35" s="23">
        <f>SUM(C30:C34)</f>
        <v>44158.879999999997</v>
      </c>
      <c r="D35" s="23">
        <f>SUM(D30:D34)</f>
        <v>0</v>
      </c>
      <c r="E35" s="23">
        <f>SUM(E30:E34)</f>
        <v>0</v>
      </c>
    </row>
    <row r="36" spans="2:6">
      <c r="C36" s="33"/>
      <c r="D36" s="33"/>
      <c r="E36" s="33"/>
    </row>
    <row r="38" spans="2:6">
      <c r="B38" s="22" t="s">
        <v>24</v>
      </c>
      <c r="C38" s="23" t="s">
        <v>10</v>
      </c>
      <c r="D38" s="23" t="s">
        <v>25</v>
      </c>
      <c r="E38" s="23" t="s">
        <v>26</v>
      </c>
      <c r="F38" s="23" t="s">
        <v>27</v>
      </c>
    </row>
    <row r="39" spans="2:6">
      <c r="B39" s="26" t="s">
        <v>28</v>
      </c>
      <c r="C39" s="34">
        <v>10353</v>
      </c>
      <c r="D39" s="34">
        <v>10353</v>
      </c>
      <c r="E39" s="31"/>
      <c r="F39" s="31"/>
    </row>
    <row r="40" spans="2:6">
      <c r="B40" s="26" t="s">
        <v>29</v>
      </c>
      <c r="C40" s="34">
        <v>660.68</v>
      </c>
      <c r="D40" s="34">
        <v>660.68</v>
      </c>
      <c r="E40" s="31"/>
      <c r="F40" s="31"/>
    </row>
    <row r="41" spans="2:6">
      <c r="B41" s="26" t="s">
        <v>30</v>
      </c>
      <c r="C41" s="31"/>
      <c r="D41" s="31"/>
      <c r="E41" s="31"/>
      <c r="F41" s="31"/>
    </row>
    <row r="42" spans="2:6">
      <c r="B42" s="26" t="s">
        <v>31</v>
      </c>
      <c r="C42" s="34">
        <v>5000</v>
      </c>
      <c r="D42" s="34">
        <v>5000</v>
      </c>
      <c r="E42" s="31"/>
      <c r="F42" s="31"/>
    </row>
    <row r="43" spans="2:6">
      <c r="B43" s="28"/>
      <c r="C43" s="35"/>
      <c r="D43" s="35"/>
      <c r="E43" s="32"/>
      <c r="F43" s="32"/>
    </row>
    <row r="44" spans="2:6">
      <c r="C44" s="23">
        <f>SUM(C38:C42)</f>
        <v>16013.68</v>
      </c>
      <c r="D44" s="23">
        <f>SUM(D38:D42)</f>
        <v>16013.68</v>
      </c>
      <c r="E44" s="23">
        <f>SUM(E38:E42)</f>
        <v>0</v>
      </c>
      <c r="F44" s="23">
        <f>SUM(F38:F42)</f>
        <v>0</v>
      </c>
    </row>
    <row r="48" spans="2:6">
      <c r="B48" s="20" t="s">
        <v>32</v>
      </c>
    </row>
    <row r="49" spans="2:7">
      <c r="B49" s="36"/>
      <c r="C49" s="36" t="s">
        <v>8</v>
      </c>
    </row>
    <row r="50" spans="2:7">
      <c r="B50" s="22" t="s">
        <v>33</v>
      </c>
      <c r="C50" s="23" t="s">
        <v>10</v>
      </c>
      <c r="D50" s="23" t="s">
        <v>34</v>
      </c>
    </row>
    <row r="51" spans="2:7">
      <c r="B51" s="24" t="s">
        <v>35</v>
      </c>
      <c r="C51" s="25"/>
      <c r="D51" s="25">
        <v>0</v>
      </c>
    </row>
    <row r="52" spans="2:7">
      <c r="B52" s="26"/>
      <c r="C52" s="27"/>
      <c r="D52" s="27">
        <v>0</v>
      </c>
    </row>
    <row r="53" spans="2:7">
      <c r="B53" s="26" t="s">
        <v>36</v>
      </c>
      <c r="C53" s="27"/>
      <c r="D53" s="27"/>
    </row>
    <row r="54" spans="2:7">
      <c r="B54" s="28"/>
      <c r="C54" s="29"/>
      <c r="D54" s="29">
        <v>0</v>
      </c>
    </row>
    <row r="55" spans="2:7">
      <c r="B55" s="37"/>
      <c r="C55" s="23">
        <f>SUM(C50:C54)</f>
        <v>0</v>
      </c>
      <c r="D55" s="23"/>
    </row>
    <row r="56" spans="2:7">
      <c r="B56" s="37"/>
      <c r="C56" s="38"/>
      <c r="D56" s="38"/>
    </row>
    <row r="57" spans="2:7">
      <c r="B57" s="37"/>
      <c r="C57" s="38"/>
      <c r="D57" s="38"/>
    </row>
    <row r="59" spans="2:7">
      <c r="B59" s="20" t="s">
        <v>37</v>
      </c>
    </row>
    <row r="60" spans="2:7">
      <c r="B60" s="36"/>
      <c r="C60" s="36" t="s">
        <v>8</v>
      </c>
    </row>
    <row r="61" spans="2:7" ht="25.5">
      <c r="B61" s="22" t="s">
        <v>38</v>
      </c>
      <c r="C61" s="23" t="s">
        <v>10</v>
      </c>
      <c r="D61" s="23" t="s">
        <v>11</v>
      </c>
      <c r="E61" s="23" t="s">
        <v>39</v>
      </c>
      <c r="F61" s="39" t="s">
        <v>40</v>
      </c>
      <c r="G61" s="23" t="s">
        <v>41</v>
      </c>
    </row>
    <row r="62" spans="2:7">
      <c r="B62" s="40" t="s">
        <v>42</v>
      </c>
      <c r="C62" s="38"/>
      <c r="D62" s="38">
        <v>0</v>
      </c>
      <c r="E62" s="38">
        <v>0</v>
      </c>
      <c r="F62" s="38">
        <v>0</v>
      </c>
      <c r="G62" s="41">
        <v>0</v>
      </c>
    </row>
    <row r="63" spans="2:7">
      <c r="B63" s="40"/>
      <c r="C63" s="38"/>
      <c r="D63" s="38">
        <v>0</v>
      </c>
      <c r="E63" s="38">
        <v>0</v>
      </c>
      <c r="F63" s="38">
        <v>0</v>
      </c>
      <c r="G63" s="41">
        <v>0</v>
      </c>
    </row>
    <row r="64" spans="2:7">
      <c r="B64" s="40"/>
      <c r="C64" s="38"/>
      <c r="D64" s="38">
        <v>0</v>
      </c>
      <c r="E64" s="38">
        <v>0</v>
      </c>
      <c r="F64" s="38">
        <v>0</v>
      </c>
      <c r="G64" s="41">
        <v>0</v>
      </c>
    </row>
    <row r="65" spans="2:8" ht="14.25" customHeight="1">
      <c r="B65" s="42"/>
      <c r="C65" s="43"/>
      <c r="D65" s="43">
        <v>0</v>
      </c>
      <c r="E65" s="43">
        <v>0</v>
      </c>
      <c r="F65" s="43">
        <v>0</v>
      </c>
      <c r="G65" s="44">
        <v>0</v>
      </c>
    </row>
    <row r="66" spans="2:8" ht="15" customHeight="1">
      <c r="B66" s="37"/>
      <c r="C66" s="23">
        <f>SUM(C61:C65)</f>
        <v>0</v>
      </c>
      <c r="D66" s="45">
        <v>0</v>
      </c>
      <c r="E66" s="46">
        <v>0</v>
      </c>
      <c r="F66" s="46">
        <v>0</v>
      </c>
      <c r="G66" s="47">
        <v>0</v>
      </c>
    </row>
    <row r="67" spans="2:8">
      <c r="B67" s="37"/>
      <c r="C67" s="48"/>
      <c r="D67" s="48"/>
      <c r="E67" s="48"/>
      <c r="F67" s="48"/>
      <c r="G67" s="48"/>
    </row>
    <row r="68" spans="2:8">
      <c r="B68" s="37"/>
      <c r="C68" s="48"/>
      <c r="D68" s="48"/>
      <c r="E68" s="48"/>
      <c r="F68" s="48"/>
      <c r="G68" s="48"/>
    </row>
    <row r="69" spans="2:8">
      <c r="B69" s="37"/>
      <c r="C69" s="48" t="s">
        <v>8</v>
      </c>
      <c r="D69" s="48"/>
      <c r="E69" s="48"/>
      <c r="F69" s="48"/>
      <c r="G69" s="48"/>
    </row>
    <row r="70" spans="2:8" ht="26.25" customHeight="1">
      <c r="B70" s="22" t="s">
        <v>43</v>
      </c>
      <c r="C70" s="23" t="s">
        <v>10</v>
      </c>
      <c r="D70" s="23" t="s">
        <v>11</v>
      </c>
      <c r="E70" s="23" t="s">
        <v>44</v>
      </c>
      <c r="F70" s="48"/>
      <c r="G70" s="48"/>
    </row>
    <row r="71" spans="2:8">
      <c r="B71" s="24" t="s">
        <v>45</v>
      </c>
      <c r="C71" s="41"/>
      <c r="D71" s="27">
        <v>0</v>
      </c>
      <c r="E71" s="27">
        <v>0</v>
      </c>
      <c r="F71" s="48"/>
      <c r="G71" s="48"/>
    </row>
    <row r="72" spans="2:8">
      <c r="B72" s="28"/>
      <c r="C72" s="41"/>
      <c r="D72" s="27">
        <v>0</v>
      </c>
      <c r="E72" s="27">
        <v>0</v>
      </c>
      <c r="F72" s="48"/>
      <c r="G72" s="48"/>
    </row>
    <row r="73" spans="2:8" ht="16.5" customHeight="1">
      <c r="B73" s="37"/>
      <c r="C73" s="23">
        <f>SUM(C71:C72)</f>
        <v>0</v>
      </c>
      <c r="D73" s="49"/>
      <c r="E73" s="50"/>
      <c r="F73" s="48"/>
      <c r="G73" s="48"/>
    </row>
    <row r="74" spans="2:8">
      <c r="B74" s="37"/>
      <c r="C74" s="48"/>
      <c r="D74" s="48"/>
      <c r="E74" s="48"/>
      <c r="F74" s="48"/>
      <c r="G74" s="48"/>
    </row>
    <row r="75" spans="2:8">
      <c r="B75" s="36"/>
    </row>
    <row r="76" spans="2:8" ht="24" customHeight="1">
      <c r="B76" s="22" t="s">
        <v>46</v>
      </c>
      <c r="C76" s="23" t="s">
        <v>47</v>
      </c>
      <c r="D76" s="23" t="s">
        <v>48</v>
      </c>
      <c r="E76" s="23" t="s">
        <v>49</v>
      </c>
      <c r="F76" s="23" t="s">
        <v>50</v>
      </c>
    </row>
    <row r="77" spans="2:8">
      <c r="B77" s="26" t="s">
        <v>51</v>
      </c>
      <c r="C77" s="51"/>
      <c r="D77" s="31"/>
      <c r="E77" s="31"/>
      <c r="F77" s="31">
        <v>0</v>
      </c>
    </row>
    <row r="78" spans="2:8">
      <c r="B78" s="26" t="s">
        <v>52</v>
      </c>
      <c r="C78" s="51">
        <v>80873.119999999995</v>
      </c>
      <c r="D78" s="31">
        <v>80873.119999999995</v>
      </c>
      <c r="E78" s="31">
        <v>0</v>
      </c>
      <c r="F78" s="31"/>
      <c r="H78" s="52"/>
    </row>
    <row r="79" spans="2:8">
      <c r="B79" s="26" t="s">
        <v>53</v>
      </c>
      <c r="C79" s="51">
        <v>2640374.19</v>
      </c>
      <c r="D79" s="31">
        <v>2640374.19</v>
      </c>
      <c r="E79" s="31">
        <v>0</v>
      </c>
      <c r="F79" s="31"/>
      <c r="H79" s="52"/>
    </row>
    <row r="80" spans="2:8">
      <c r="B80" s="26" t="s">
        <v>54</v>
      </c>
      <c r="C80" s="51">
        <v>23610</v>
      </c>
      <c r="D80" s="31">
        <v>23610</v>
      </c>
      <c r="E80" s="31">
        <v>0</v>
      </c>
      <c r="F80" s="31"/>
      <c r="H80" s="52"/>
    </row>
    <row r="81" spans="2:8">
      <c r="B81" s="26" t="s">
        <v>55</v>
      </c>
      <c r="C81" s="51">
        <v>1824557</v>
      </c>
      <c r="D81" s="31">
        <v>1824557</v>
      </c>
      <c r="E81" s="31">
        <v>0</v>
      </c>
      <c r="F81" s="31"/>
      <c r="H81" s="52"/>
    </row>
    <row r="82" spans="2:8">
      <c r="B82" s="26" t="s">
        <v>56</v>
      </c>
      <c r="C82" s="51">
        <v>355932.44</v>
      </c>
      <c r="D82" s="31">
        <v>355932.44</v>
      </c>
      <c r="E82" s="31">
        <v>0</v>
      </c>
      <c r="F82" s="31"/>
      <c r="H82" s="52"/>
    </row>
    <row r="83" spans="2:8">
      <c r="B83" s="26" t="s">
        <v>57</v>
      </c>
      <c r="C83" s="51">
        <v>2916377.83</v>
      </c>
      <c r="D83" s="31">
        <v>2916377.83</v>
      </c>
      <c r="E83" s="31">
        <v>0</v>
      </c>
      <c r="F83" s="31"/>
      <c r="H83" s="52"/>
    </row>
    <row r="84" spans="2:8">
      <c r="B84" s="26" t="s">
        <v>58</v>
      </c>
      <c r="C84" s="51">
        <v>1288943.74</v>
      </c>
      <c r="D84" s="31">
        <v>1288943.74</v>
      </c>
      <c r="E84" s="31">
        <v>0</v>
      </c>
      <c r="F84" s="31"/>
    </row>
    <row r="85" spans="2:8">
      <c r="B85" s="26" t="s">
        <v>59</v>
      </c>
      <c r="C85" s="51">
        <v>1302550.76</v>
      </c>
      <c r="D85" s="31">
        <v>1302550.76</v>
      </c>
      <c r="E85" s="31">
        <v>0</v>
      </c>
      <c r="F85" s="31"/>
    </row>
    <row r="86" spans="2:8">
      <c r="B86" s="26" t="s">
        <v>60</v>
      </c>
      <c r="C86" s="51">
        <v>1831595.05</v>
      </c>
      <c r="D86" s="31">
        <v>1831595.05</v>
      </c>
      <c r="E86" s="31">
        <v>0</v>
      </c>
      <c r="F86" s="31"/>
    </row>
    <row r="87" spans="2:8">
      <c r="B87" s="26" t="s">
        <v>61</v>
      </c>
      <c r="C87" s="51">
        <v>318748</v>
      </c>
      <c r="D87" s="31">
        <v>318748</v>
      </c>
      <c r="E87" s="31">
        <v>0</v>
      </c>
      <c r="F87" s="31"/>
    </row>
    <row r="88" spans="2:8">
      <c r="B88" s="26" t="s">
        <v>62</v>
      </c>
      <c r="C88" s="51">
        <v>250999</v>
      </c>
      <c r="D88" s="31">
        <v>250999</v>
      </c>
      <c r="E88" s="31">
        <v>0</v>
      </c>
      <c r="F88" s="31"/>
    </row>
    <row r="89" spans="2:8">
      <c r="B89" s="26" t="s">
        <v>63</v>
      </c>
      <c r="C89" s="51">
        <v>747218.5</v>
      </c>
      <c r="D89" s="31">
        <v>747218.5</v>
      </c>
      <c r="E89" s="31">
        <v>0</v>
      </c>
      <c r="F89" s="31"/>
    </row>
    <row r="90" spans="2:8">
      <c r="B90" s="26" t="s">
        <v>64</v>
      </c>
      <c r="C90" s="51">
        <v>103419.26</v>
      </c>
      <c r="D90" s="31">
        <v>103419.26</v>
      </c>
      <c r="E90" s="31">
        <v>0</v>
      </c>
      <c r="F90" s="31"/>
    </row>
    <row r="91" spans="2:8">
      <c r="B91" s="26" t="s">
        <v>65</v>
      </c>
      <c r="C91" s="51">
        <v>1140705.3700000001</v>
      </c>
      <c r="D91" s="31">
        <v>1140705.3700000001</v>
      </c>
      <c r="E91" s="31">
        <v>0</v>
      </c>
      <c r="F91" s="31"/>
    </row>
    <row r="92" spans="2:8">
      <c r="B92" s="26" t="s">
        <v>66</v>
      </c>
      <c r="C92" s="51">
        <v>21516.07</v>
      </c>
      <c r="D92" s="31">
        <v>21516.07</v>
      </c>
      <c r="E92" s="31">
        <v>0</v>
      </c>
      <c r="F92" s="31"/>
    </row>
    <row r="93" spans="2:8">
      <c r="B93" s="26" t="s">
        <v>67</v>
      </c>
      <c r="C93" s="51">
        <v>14300</v>
      </c>
      <c r="D93" s="31">
        <v>14300</v>
      </c>
      <c r="E93" s="31">
        <v>0</v>
      </c>
      <c r="F93" s="31"/>
    </row>
    <row r="94" spans="2:8">
      <c r="B94" s="26" t="s">
        <v>68</v>
      </c>
      <c r="C94" s="51">
        <v>3972826.4</v>
      </c>
      <c r="D94" s="31">
        <v>3972826.4</v>
      </c>
      <c r="E94" s="31">
        <v>0</v>
      </c>
      <c r="F94" s="31"/>
    </row>
    <row r="95" spans="2:8">
      <c r="B95" s="26" t="s">
        <v>69</v>
      </c>
      <c r="C95" s="51">
        <v>62978.17</v>
      </c>
      <c r="D95" s="31">
        <v>62978.17</v>
      </c>
      <c r="E95" s="31">
        <v>0</v>
      </c>
      <c r="F95" s="31"/>
    </row>
    <row r="96" spans="2:8" ht="15">
      <c r="B96" s="53"/>
      <c r="C96" s="32"/>
      <c r="D96" s="32"/>
      <c r="E96" s="32"/>
      <c r="F96" s="32">
        <v>0</v>
      </c>
    </row>
    <row r="97" spans="2:8" ht="18" customHeight="1">
      <c r="C97" s="54">
        <f>SUM(C77:C96)</f>
        <v>18897524.900000002</v>
      </c>
      <c r="D97" s="54">
        <f>SUM(D77:D96)</f>
        <v>18897524.900000002</v>
      </c>
      <c r="E97" s="23">
        <f>SUM(E96:E96)</f>
        <v>0</v>
      </c>
      <c r="F97" s="55"/>
    </row>
    <row r="100" spans="2:8" ht="21.75" customHeight="1">
      <c r="B100" s="22" t="s">
        <v>70</v>
      </c>
      <c r="C100" s="23" t="s">
        <v>47</v>
      </c>
      <c r="D100" s="23" t="s">
        <v>48</v>
      </c>
      <c r="E100" s="23" t="s">
        <v>49</v>
      </c>
      <c r="F100" s="23" t="s">
        <v>50</v>
      </c>
    </row>
    <row r="101" spans="2:8">
      <c r="B101" s="26" t="s">
        <v>71</v>
      </c>
      <c r="C101" s="27">
        <v>-360798.58</v>
      </c>
      <c r="D101" s="27">
        <v>-360798.58</v>
      </c>
      <c r="E101" s="27">
        <v>0</v>
      </c>
      <c r="F101" s="27"/>
      <c r="H101" s="56"/>
    </row>
    <row r="102" spans="2:8">
      <c r="B102" s="26" t="s">
        <v>72</v>
      </c>
      <c r="C102" s="27">
        <v>-516432.88</v>
      </c>
      <c r="D102" s="27">
        <v>-516432.88</v>
      </c>
      <c r="E102" s="27">
        <v>0</v>
      </c>
      <c r="F102" s="27"/>
      <c r="H102" s="56"/>
    </row>
    <row r="103" spans="2:8">
      <c r="B103" s="26" t="s">
        <v>73</v>
      </c>
      <c r="C103" s="27">
        <v>-100490.05</v>
      </c>
      <c r="D103" s="27">
        <v>-100490.05</v>
      </c>
      <c r="E103" s="27">
        <v>0</v>
      </c>
      <c r="F103" s="27"/>
      <c r="H103" s="56"/>
    </row>
    <row r="104" spans="2:8">
      <c r="B104" s="26" t="s">
        <v>74</v>
      </c>
      <c r="C104" s="27">
        <v>-5425299.1799999997</v>
      </c>
      <c r="D104" s="27">
        <v>-5425299.1799999997</v>
      </c>
      <c r="E104" s="27">
        <v>0</v>
      </c>
      <c r="F104" s="27"/>
      <c r="H104" s="56"/>
    </row>
    <row r="105" spans="2:8">
      <c r="B105" s="26" t="s">
        <v>75</v>
      </c>
      <c r="C105" s="27">
        <v>-53744.04</v>
      </c>
      <c r="D105" s="27">
        <v>-53744.04</v>
      </c>
      <c r="E105" s="27">
        <v>0</v>
      </c>
      <c r="F105" s="27"/>
      <c r="H105" s="56"/>
    </row>
    <row r="106" spans="2:8">
      <c r="B106" s="26" t="s">
        <v>76</v>
      </c>
      <c r="C106" s="27">
        <v>-119394.31</v>
      </c>
      <c r="D106" s="27">
        <v>-119394.31</v>
      </c>
      <c r="E106" s="27">
        <v>0</v>
      </c>
      <c r="F106" s="27"/>
    </row>
    <row r="107" spans="2:8">
      <c r="B107" s="26" t="s">
        <v>77</v>
      </c>
      <c r="C107" s="27">
        <v>-12424.61</v>
      </c>
      <c r="D107" s="27">
        <v>-12424.61</v>
      </c>
      <c r="E107" s="27">
        <v>0</v>
      </c>
      <c r="F107" s="27"/>
    </row>
    <row r="108" spans="2:8">
      <c r="B108" s="26" t="s">
        <v>78</v>
      </c>
      <c r="C108" s="27">
        <v>-578398.31999999995</v>
      </c>
      <c r="D108" s="27">
        <v>-578398.31999999995</v>
      </c>
      <c r="E108" s="27">
        <v>0</v>
      </c>
      <c r="F108" s="27"/>
    </row>
    <row r="109" spans="2:8">
      <c r="B109" s="26" t="s">
        <v>79</v>
      </c>
      <c r="C109" s="27">
        <v>-405209.1</v>
      </c>
      <c r="D109" s="27">
        <v>-405209.1</v>
      </c>
      <c r="E109" s="27">
        <v>0</v>
      </c>
      <c r="F109" s="27"/>
    </row>
    <row r="110" spans="2:8">
      <c r="B110" s="26" t="s">
        <v>80</v>
      </c>
      <c r="C110" s="27">
        <v>-2916377.83</v>
      </c>
      <c r="D110" s="27">
        <v>-2916377.83</v>
      </c>
      <c r="E110" s="27">
        <v>0</v>
      </c>
      <c r="F110" s="27"/>
    </row>
    <row r="111" spans="2:8">
      <c r="B111" s="26" t="s">
        <v>81</v>
      </c>
      <c r="C111" s="27">
        <v>-1065247.95</v>
      </c>
      <c r="D111" s="27">
        <v>-1065247.95</v>
      </c>
      <c r="E111" s="27">
        <v>0</v>
      </c>
      <c r="F111" s="27"/>
    </row>
    <row r="112" spans="2:8">
      <c r="B112" s="26" t="s">
        <v>82</v>
      </c>
      <c r="C112" s="27">
        <v>-191412.03</v>
      </c>
      <c r="D112" s="27">
        <v>-191412.03</v>
      </c>
      <c r="E112" s="27">
        <v>0</v>
      </c>
      <c r="F112" s="27"/>
    </row>
    <row r="113" spans="2:6">
      <c r="B113" s="26" t="s">
        <v>83</v>
      </c>
      <c r="C113" s="27">
        <v>-68217.2</v>
      </c>
      <c r="D113" s="27">
        <v>-68217.2</v>
      </c>
      <c r="E113" s="27">
        <v>0</v>
      </c>
      <c r="F113" s="27"/>
    </row>
    <row r="114" spans="2:6">
      <c r="B114" s="26" t="s">
        <v>84</v>
      </c>
      <c r="C114" s="27">
        <v>-379963.21</v>
      </c>
      <c r="D114" s="27">
        <v>-379963.21</v>
      </c>
      <c r="E114" s="27">
        <v>0</v>
      </c>
      <c r="F114" s="27"/>
    </row>
    <row r="115" spans="2:6">
      <c r="B115" s="26" t="s">
        <v>85</v>
      </c>
      <c r="C115" s="27">
        <v>-122048</v>
      </c>
      <c r="D115" s="27">
        <v>-122048</v>
      </c>
      <c r="E115" s="27">
        <v>0</v>
      </c>
      <c r="F115" s="27"/>
    </row>
    <row r="116" spans="2:6">
      <c r="B116" s="26" t="s">
        <v>86</v>
      </c>
      <c r="C116" s="27">
        <v>-2612.5</v>
      </c>
      <c r="D116" s="27">
        <v>-2612.5</v>
      </c>
      <c r="E116" s="27">
        <v>0</v>
      </c>
      <c r="F116" s="27"/>
    </row>
    <row r="117" spans="2:6">
      <c r="B117" s="26" t="s">
        <v>87</v>
      </c>
      <c r="C117" s="27">
        <v>-1461360.06</v>
      </c>
      <c r="D117" s="27">
        <v>-1461360.06</v>
      </c>
      <c r="E117" s="27"/>
      <c r="F117" s="27"/>
    </row>
    <row r="118" spans="2:6">
      <c r="B118" s="26"/>
      <c r="C118" s="27"/>
      <c r="D118" s="27"/>
      <c r="E118" s="27"/>
      <c r="F118" s="27"/>
    </row>
    <row r="119" spans="2:6">
      <c r="B119" s="26" t="s">
        <v>88</v>
      </c>
      <c r="C119" s="27"/>
      <c r="D119" s="27"/>
      <c r="E119" s="27"/>
      <c r="F119" s="27"/>
    </row>
    <row r="120" spans="2:6">
      <c r="B120" s="26" t="s">
        <v>89</v>
      </c>
      <c r="C120" s="27">
        <v>2851.04</v>
      </c>
      <c r="D120" s="27">
        <v>2851.04</v>
      </c>
      <c r="E120" s="27">
        <v>0</v>
      </c>
      <c r="F120" s="27"/>
    </row>
    <row r="121" spans="2:6">
      <c r="B121" s="26" t="s">
        <v>90</v>
      </c>
      <c r="C121" s="27">
        <v>-1710.62</v>
      </c>
      <c r="D121" s="27">
        <v>-1710.62</v>
      </c>
      <c r="E121" s="27">
        <v>0</v>
      </c>
      <c r="F121" s="27"/>
    </row>
    <row r="122" spans="2:6">
      <c r="B122" s="26"/>
      <c r="C122" s="27"/>
      <c r="D122" s="27"/>
      <c r="E122" s="27"/>
      <c r="F122" s="27"/>
    </row>
    <row r="123" spans="2:6">
      <c r="B123" s="26"/>
      <c r="C123" s="27"/>
      <c r="D123" s="27"/>
      <c r="E123" s="27"/>
      <c r="F123" s="27"/>
    </row>
    <row r="124" spans="2:6">
      <c r="B124" s="26"/>
      <c r="C124" s="27"/>
      <c r="D124" s="27"/>
      <c r="E124" s="27"/>
      <c r="F124" s="27"/>
    </row>
    <row r="125" spans="2:6" ht="15">
      <c r="B125" s="53"/>
      <c r="C125" s="29"/>
      <c r="D125" s="29"/>
      <c r="E125" s="29"/>
      <c r="F125" s="29"/>
    </row>
    <row r="126" spans="2:6">
      <c r="C126" s="54">
        <f>SUM(C101:C125)</f>
        <v>-13778289.429999998</v>
      </c>
      <c r="D126" s="54">
        <f>SUM(D101:D125)</f>
        <v>-13778289.429999998</v>
      </c>
      <c r="E126" s="54">
        <f>SUM(E101:E125)</f>
        <v>0</v>
      </c>
      <c r="F126" s="55"/>
    </row>
    <row r="129" spans="2:4">
      <c r="B129" s="22" t="s">
        <v>91</v>
      </c>
      <c r="C129" s="23" t="s">
        <v>10</v>
      </c>
    </row>
    <row r="130" spans="2:4">
      <c r="B130" s="24" t="s">
        <v>92</v>
      </c>
      <c r="C130" s="25" t="s">
        <v>93</v>
      </c>
    </row>
    <row r="131" spans="2:4">
      <c r="B131" s="26"/>
      <c r="C131" s="27"/>
    </row>
    <row r="132" spans="2:4">
      <c r="B132" s="28"/>
      <c r="C132" s="29"/>
    </row>
    <row r="133" spans="2:4">
      <c r="C133" s="23">
        <f>SUM(C131:C132)</f>
        <v>0</v>
      </c>
    </row>
    <row r="134" spans="2:4" ht="15">
      <c r="B134"/>
    </row>
    <row r="136" spans="2:4">
      <c r="B136" s="57" t="s">
        <v>94</v>
      </c>
      <c r="C136" s="58" t="s">
        <v>10</v>
      </c>
      <c r="D136" s="59" t="s">
        <v>95</v>
      </c>
    </row>
    <row r="137" spans="2:4">
      <c r="B137" s="60" t="s">
        <v>96</v>
      </c>
      <c r="C137" s="61">
        <v>1827</v>
      </c>
      <c r="D137" s="62"/>
    </row>
    <row r="138" spans="2:4">
      <c r="B138" s="63"/>
      <c r="C138" s="64"/>
      <c r="D138" s="65"/>
    </row>
    <row r="139" spans="2:4">
      <c r="B139" s="66"/>
      <c r="C139" s="67"/>
      <c r="D139" s="67"/>
    </row>
    <row r="140" spans="2:4">
      <c r="C140" s="54" t="s">
        <v>97</v>
      </c>
      <c r="D140" s="23"/>
    </row>
    <row r="144" spans="2:4">
      <c r="B144" s="16" t="s">
        <v>98</v>
      </c>
    </row>
    <row r="146" spans="2:6">
      <c r="B146" s="57" t="s">
        <v>99</v>
      </c>
      <c r="C146" s="58" t="s">
        <v>10</v>
      </c>
      <c r="D146" s="23" t="s">
        <v>25</v>
      </c>
      <c r="E146" s="23" t="s">
        <v>26</v>
      </c>
      <c r="F146" s="23" t="s">
        <v>27</v>
      </c>
    </row>
    <row r="147" spans="2:6">
      <c r="B147" s="24" t="s">
        <v>100</v>
      </c>
      <c r="C147" s="68"/>
      <c r="D147" s="68"/>
      <c r="E147" s="68"/>
      <c r="F147" s="68"/>
    </row>
    <row r="148" spans="2:6">
      <c r="B148" s="26" t="s">
        <v>101</v>
      </c>
      <c r="C148" s="31"/>
      <c r="D148" s="31"/>
      <c r="E148" s="31"/>
      <c r="F148" s="31"/>
    </row>
    <row r="149" spans="2:6">
      <c r="B149" s="26" t="s">
        <v>102</v>
      </c>
      <c r="C149" s="31">
        <v>24051.58</v>
      </c>
      <c r="D149" s="31">
        <v>24051.58</v>
      </c>
      <c r="E149" s="31"/>
      <c r="F149" s="31"/>
    </row>
    <row r="150" spans="2:6">
      <c r="B150" s="26" t="s">
        <v>103</v>
      </c>
      <c r="C150" s="31">
        <v>781.29</v>
      </c>
      <c r="D150" s="31">
        <v>781.29</v>
      </c>
      <c r="E150" s="31"/>
      <c r="F150" s="31"/>
    </row>
    <row r="151" spans="2:6">
      <c r="B151" s="26" t="s">
        <v>104</v>
      </c>
      <c r="C151" s="31">
        <v>-5248.12</v>
      </c>
      <c r="D151" s="31">
        <v>-5248.12</v>
      </c>
      <c r="E151" s="31"/>
      <c r="F151" s="31"/>
    </row>
    <row r="152" spans="2:6">
      <c r="B152" s="26" t="s">
        <v>105</v>
      </c>
      <c r="C152" s="31">
        <v>393.33</v>
      </c>
      <c r="D152" s="31">
        <v>393.33</v>
      </c>
      <c r="E152" s="31"/>
      <c r="F152" s="31"/>
    </row>
    <row r="153" spans="2:6">
      <c r="B153" s="26" t="s">
        <v>106</v>
      </c>
      <c r="C153" s="31">
        <v>-88198.68</v>
      </c>
      <c r="D153" s="31">
        <v>-88198.68</v>
      </c>
      <c r="E153" s="31"/>
      <c r="F153" s="31"/>
    </row>
    <row r="154" spans="2:6">
      <c r="B154" s="26" t="s">
        <v>107</v>
      </c>
      <c r="C154" s="31">
        <v>1229.9100000000001</v>
      </c>
      <c r="D154" s="31">
        <v>1229.9100000000001</v>
      </c>
      <c r="E154" s="31"/>
      <c r="F154" s="31"/>
    </row>
    <row r="155" spans="2:6">
      <c r="B155" s="26" t="s">
        <v>108</v>
      </c>
      <c r="C155" s="31">
        <v>3396.15</v>
      </c>
      <c r="D155" s="31">
        <v>3396.15</v>
      </c>
      <c r="E155" s="31"/>
      <c r="F155" s="31"/>
    </row>
    <row r="156" spans="2:6">
      <c r="B156" s="26" t="s">
        <v>109</v>
      </c>
      <c r="C156" s="31">
        <v>177265.68</v>
      </c>
      <c r="D156" s="31">
        <v>177265.68</v>
      </c>
      <c r="E156" s="31"/>
      <c r="F156" s="31"/>
    </row>
    <row r="157" spans="2:6">
      <c r="B157" s="26" t="s">
        <v>110</v>
      </c>
      <c r="C157" s="31">
        <v>720</v>
      </c>
      <c r="D157" s="31">
        <v>720</v>
      </c>
      <c r="E157" s="31"/>
      <c r="F157" s="31"/>
    </row>
    <row r="158" spans="2:6">
      <c r="B158" s="26" t="s">
        <v>111</v>
      </c>
      <c r="C158" s="31">
        <v>857.81</v>
      </c>
      <c r="D158" s="31">
        <v>857.81</v>
      </c>
      <c r="E158" s="31"/>
      <c r="F158" s="31"/>
    </row>
    <row r="159" spans="2:6">
      <c r="B159" s="26" t="s">
        <v>112</v>
      </c>
      <c r="C159" s="31">
        <v>4388.99</v>
      </c>
      <c r="D159" s="31">
        <v>4388.99</v>
      </c>
      <c r="E159" s="31"/>
      <c r="F159" s="31"/>
    </row>
    <row r="160" spans="2:6">
      <c r="B160" s="26" t="s">
        <v>113</v>
      </c>
      <c r="C160" s="31">
        <v>812.95</v>
      </c>
      <c r="D160" s="31">
        <v>812.95</v>
      </c>
      <c r="E160" s="31"/>
      <c r="F160" s="31"/>
    </row>
    <row r="161" spans="2:6">
      <c r="B161" s="26" t="s">
        <v>114</v>
      </c>
      <c r="C161" s="31">
        <v>306.77</v>
      </c>
      <c r="D161" s="31">
        <v>306.77</v>
      </c>
      <c r="E161" s="31"/>
      <c r="F161" s="31"/>
    </row>
    <row r="162" spans="2:6">
      <c r="B162" s="26" t="s">
        <v>115</v>
      </c>
      <c r="C162" s="31">
        <v>848</v>
      </c>
      <c r="D162" s="31">
        <v>848</v>
      </c>
      <c r="E162" s="31"/>
      <c r="F162" s="31"/>
    </row>
    <row r="163" spans="2:6">
      <c r="B163" s="26" t="s">
        <v>116</v>
      </c>
      <c r="C163" s="31">
        <v>457663.42</v>
      </c>
      <c r="D163" s="31">
        <v>457663.42</v>
      </c>
      <c r="E163" s="31"/>
      <c r="F163" s="31"/>
    </row>
    <row r="164" spans="2:6">
      <c r="B164" s="26"/>
      <c r="C164" s="31"/>
      <c r="D164" s="31"/>
      <c r="E164" s="31"/>
      <c r="F164" s="31"/>
    </row>
    <row r="165" spans="2:6">
      <c r="B165" s="26" t="s">
        <v>117</v>
      </c>
      <c r="C165" s="31"/>
      <c r="D165" s="31"/>
      <c r="E165" s="31"/>
      <c r="F165" s="31"/>
    </row>
    <row r="166" spans="2:6">
      <c r="B166" s="28"/>
      <c r="C166" s="32"/>
      <c r="D166" s="32"/>
      <c r="E166" s="32"/>
      <c r="F166" s="32"/>
    </row>
    <row r="167" spans="2:6">
      <c r="C167" s="54">
        <f>SUM(C148:C166)</f>
        <v>579269.07999999996</v>
      </c>
      <c r="D167" s="54">
        <f>SUM(D148:D166)</f>
        <v>579269.07999999996</v>
      </c>
      <c r="E167" s="23">
        <f t="shared" ref="E167:F167" si="1">SUM(E165:E166)</f>
        <v>0</v>
      </c>
      <c r="F167" s="23">
        <f t="shared" si="1"/>
        <v>0</v>
      </c>
    </row>
    <row r="171" spans="2:6">
      <c r="B171" s="57" t="s">
        <v>118</v>
      </c>
      <c r="C171" s="58" t="s">
        <v>10</v>
      </c>
      <c r="D171" s="23" t="s">
        <v>119</v>
      </c>
      <c r="E171" s="23" t="s">
        <v>95</v>
      </c>
    </row>
    <row r="172" spans="2:6">
      <c r="B172" s="69" t="s">
        <v>120</v>
      </c>
      <c r="C172" s="70"/>
      <c r="D172" s="71"/>
      <c r="E172" s="72"/>
    </row>
    <row r="173" spans="2:6">
      <c r="B173" s="73"/>
      <c r="C173" s="74" t="s">
        <v>8</v>
      </c>
      <c r="D173" s="75"/>
      <c r="E173" s="76"/>
    </row>
    <row r="174" spans="2:6">
      <c r="B174" s="77"/>
      <c r="C174" s="78"/>
      <c r="D174" s="79"/>
      <c r="E174" s="80"/>
    </row>
    <row r="175" spans="2:6">
      <c r="C175" s="23">
        <f>SUM(C173:C174)</f>
        <v>0</v>
      </c>
      <c r="D175" s="81"/>
      <c r="E175" s="82"/>
    </row>
    <row r="178" spans="2:5" ht="25.5">
      <c r="B178" s="57" t="s">
        <v>121</v>
      </c>
      <c r="C178" s="58" t="s">
        <v>10</v>
      </c>
      <c r="D178" s="23" t="s">
        <v>119</v>
      </c>
      <c r="E178" s="23" t="s">
        <v>95</v>
      </c>
    </row>
    <row r="179" spans="2:5">
      <c r="B179" s="69" t="s">
        <v>122</v>
      </c>
      <c r="C179" s="70"/>
      <c r="D179" s="71"/>
      <c r="E179" s="72"/>
    </row>
    <row r="180" spans="2:5">
      <c r="B180" s="73"/>
      <c r="C180" s="74" t="s">
        <v>8</v>
      </c>
      <c r="D180" s="75"/>
      <c r="E180" s="76"/>
    </row>
    <row r="181" spans="2:5">
      <c r="B181" s="77"/>
      <c r="C181" s="78"/>
      <c r="D181" s="79"/>
      <c r="E181" s="80"/>
    </row>
    <row r="182" spans="2:5">
      <c r="C182" s="23">
        <f>SUM(C180:C181)</f>
        <v>0</v>
      </c>
      <c r="D182" s="81"/>
      <c r="E182" s="82"/>
    </row>
    <row r="183" spans="2:5" ht="15">
      <c r="B183"/>
    </row>
    <row r="185" spans="2:5">
      <c r="B185" s="57" t="s">
        <v>123</v>
      </c>
      <c r="C185" s="58" t="s">
        <v>10</v>
      </c>
      <c r="D185" s="23" t="s">
        <v>119</v>
      </c>
      <c r="E185" s="23" t="s">
        <v>95</v>
      </c>
    </row>
    <row r="186" spans="2:5">
      <c r="B186" s="69" t="s">
        <v>124</v>
      </c>
      <c r="C186" s="70"/>
      <c r="D186" s="71"/>
      <c r="E186" s="72"/>
    </row>
    <row r="187" spans="2:5">
      <c r="B187" s="73"/>
      <c r="C187" s="74" t="s">
        <v>8</v>
      </c>
      <c r="D187" s="75"/>
      <c r="E187" s="76"/>
    </row>
    <row r="188" spans="2:5">
      <c r="B188" s="77"/>
      <c r="C188" s="78"/>
      <c r="D188" s="79"/>
      <c r="E188" s="80"/>
    </row>
    <row r="189" spans="2:5">
      <c r="C189" s="23">
        <f>SUM(C187:C188)</f>
        <v>0</v>
      </c>
      <c r="D189" s="81"/>
      <c r="E189" s="82"/>
    </row>
    <row r="192" spans="2:5">
      <c r="B192" s="57" t="s">
        <v>125</v>
      </c>
      <c r="C192" s="58" t="s">
        <v>10</v>
      </c>
      <c r="D192" s="83" t="s">
        <v>119</v>
      </c>
      <c r="E192" s="83" t="s">
        <v>39</v>
      </c>
    </row>
    <row r="193" spans="2:7">
      <c r="B193" s="69" t="s">
        <v>126</v>
      </c>
      <c r="C193" s="25"/>
      <c r="D193" s="25">
        <v>0</v>
      </c>
      <c r="E193" s="25">
        <v>0</v>
      </c>
    </row>
    <row r="194" spans="2:7">
      <c r="B194" s="26" t="s">
        <v>127</v>
      </c>
      <c r="C194" s="27">
        <v>-0.18</v>
      </c>
      <c r="D194" s="27">
        <v>0</v>
      </c>
      <c r="E194" s="27">
        <v>0</v>
      </c>
    </row>
    <row r="195" spans="2:7">
      <c r="B195" s="28"/>
      <c r="C195" s="84"/>
      <c r="D195" s="84">
        <v>0</v>
      </c>
      <c r="E195" s="84">
        <v>0</v>
      </c>
    </row>
    <row r="196" spans="2:7">
      <c r="C196" s="23">
        <f>SUM(C194:C195)</f>
        <v>-0.18</v>
      </c>
      <c r="D196" s="81"/>
      <c r="E196" s="82"/>
    </row>
    <row r="200" spans="2:7">
      <c r="B200" s="16" t="s">
        <v>128</v>
      </c>
    </row>
    <row r="201" spans="2:7">
      <c r="B201" s="16" t="s">
        <v>129</v>
      </c>
    </row>
    <row r="203" spans="2:7">
      <c r="B203" s="85" t="s">
        <v>130</v>
      </c>
      <c r="C203" s="86" t="s">
        <v>10</v>
      </c>
      <c r="D203" s="23" t="s">
        <v>131</v>
      </c>
      <c r="E203" s="23" t="s">
        <v>39</v>
      </c>
    </row>
    <row r="204" spans="2:7">
      <c r="B204" s="24" t="s">
        <v>132</v>
      </c>
      <c r="C204" s="68"/>
      <c r="D204" s="68"/>
      <c r="E204" s="68"/>
    </row>
    <row r="205" spans="2:7">
      <c r="B205" s="26" t="s">
        <v>133</v>
      </c>
      <c r="C205" s="31">
        <v>106660</v>
      </c>
      <c r="D205" s="31"/>
      <c r="E205" s="31"/>
      <c r="G205" s="56"/>
    </row>
    <row r="206" spans="2:7">
      <c r="B206" s="26" t="s">
        <v>134</v>
      </c>
      <c r="C206" s="31">
        <v>268</v>
      </c>
      <c r="D206" s="31"/>
      <c r="E206" s="31"/>
    </row>
    <row r="207" spans="2:7">
      <c r="B207" s="26" t="s">
        <v>135</v>
      </c>
      <c r="C207" s="31"/>
      <c r="D207" s="31"/>
      <c r="E207" s="31"/>
    </row>
    <row r="208" spans="2:7">
      <c r="B208" s="26" t="s">
        <v>136</v>
      </c>
      <c r="C208" s="31"/>
      <c r="D208" s="31"/>
      <c r="E208" s="31"/>
    </row>
    <row r="209" spans="2:7">
      <c r="B209" s="26" t="s">
        <v>137</v>
      </c>
      <c r="C209" s="31"/>
      <c r="D209" s="31"/>
      <c r="E209" s="31"/>
    </row>
    <row r="210" spans="2:7" ht="25.5">
      <c r="B210" s="87" t="s">
        <v>138</v>
      </c>
      <c r="C210" s="31"/>
      <c r="D210" s="31"/>
      <c r="E210" s="31"/>
      <c r="G210" s="56"/>
    </row>
    <row r="211" spans="2:7">
      <c r="B211" s="87" t="s">
        <v>139</v>
      </c>
      <c r="C211" s="31"/>
      <c r="D211" s="31"/>
      <c r="E211" s="31"/>
    </row>
    <row r="212" spans="2:7">
      <c r="B212" s="87" t="s">
        <v>140</v>
      </c>
      <c r="C212" s="31"/>
      <c r="D212" s="31"/>
      <c r="E212" s="31"/>
    </row>
    <row r="213" spans="2:7">
      <c r="B213" s="87" t="s">
        <v>141</v>
      </c>
      <c r="C213" s="31"/>
      <c r="D213" s="31"/>
      <c r="E213" s="31"/>
      <c r="G213" s="56"/>
    </row>
    <row r="214" spans="2:7">
      <c r="B214" s="87" t="s">
        <v>142</v>
      </c>
      <c r="C214" s="31"/>
      <c r="D214" s="31"/>
      <c r="E214" s="31"/>
    </row>
    <row r="215" spans="2:7">
      <c r="B215" s="87" t="s">
        <v>143</v>
      </c>
      <c r="C215" s="31"/>
      <c r="D215" s="31"/>
      <c r="E215" s="31"/>
    </row>
    <row r="216" spans="2:7">
      <c r="B216" s="87" t="s">
        <v>144</v>
      </c>
      <c r="C216" s="31"/>
      <c r="D216" s="31"/>
      <c r="E216" s="31"/>
    </row>
    <row r="217" spans="2:7">
      <c r="B217" s="28" t="s">
        <v>145</v>
      </c>
      <c r="C217" s="32"/>
      <c r="D217" s="32"/>
      <c r="E217" s="32"/>
    </row>
    <row r="218" spans="2:7">
      <c r="C218" s="54">
        <f>SUM(C205:C217)</f>
        <v>106928</v>
      </c>
      <c r="D218" s="81"/>
      <c r="E218" s="82"/>
    </row>
    <row r="221" spans="2:7">
      <c r="B221" s="85" t="s">
        <v>146</v>
      </c>
      <c r="C221" s="86" t="s">
        <v>10</v>
      </c>
      <c r="D221" s="23" t="s">
        <v>131</v>
      </c>
      <c r="E221" s="23" t="s">
        <v>39</v>
      </c>
    </row>
    <row r="222" spans="2:7" ht="25.5">
      <c r="B222" s="88" t="s">
        <v>147</v>
      </c>
      <c r="C222" s="68"/>
      <c r="D222" s="68"/>
      <c r="E222" s="68"/>
    </row>
    <row r="223" spans="2:7">
      <c r="B223" s="26" t="s">
        <v>148</v>
      </c>
      <c r="C223" s="31">
        <v>634</v>
      </c>
      <c r="D223" s="31"/>
      <c r="E223" s="31"/>
    </row>
    <row r="224" spans="2:7">
      <c r="B224" s="26" t="s">
        <v>149</v>
      </c>
      <c r="C224" s="31">
        <v>4219.5</v>
      </c>
      <c r="D224" s="31"/>
      <c r="E224" s="31"/>
    </row>
    <row r="225" spans="2:7">
      <c r="B225" s="28" t="s">
        <v>150</v>
      </c>
      <c r="C225" s="32">
        <v>3.99</v>
      </c>
      <c r="D225" s="32"/>
      <c r="E225" s="32"/>
    </row>
    <row r="226" spans="2:7">
      <c r="C226" s="54">
        <f>SUM(C223:C225)</f>
        <v>4857.49</v>
      </c>
      <c r="D226" s="81"/>
      <c r="E226" s="82"/>
    </row>
    <row r="228" spans="2:7">
      <c r="B228" s="16" t="s">
        <v>151</v>
      </c>
    </row>
    <row r="230" spans="2:7">
      <c r="B230" s="85" t="s">
        <v>152</v>
      </c>
      <c r="C230" s="86" t="s">
        <v>10</v>
      </c>
      <c r="D230" s="23" t="s">
        <v>153</v>
      </c>
      <c r="E230" s="23" t="s">
        <v>154</v>
      </c>
    </row>
    <row r="231" spans="2:7">
      <c r="B231" s="24" t="s">
        <v>155</v>
      </c>
      <c r="C231" s="68"/>
      <c r="D231" s="68"/>
      <c r="E231" s="68">
        <v>0</v>
      </c>
    </row>
    <row r="232" spans="2:7">
      <c r="B232" s="26" t="s">
        <v>156</v>
      </c>
      <c r="C232" s="31">
        <v>4426242</v>
      </c>
      <c r="D232" s="31">
        <v>0.64891065725186992</v>
      </c>
      <c r="E232" s="31"/>
    </row>
    <row r="233" spans="2:7">
      <c r="B233" s="26" t="s">
        <v>157</v>
      </c>
      <c r="C233" s="31">
        <v>103515</v>
      </c>
      <c r="D233" s="31">
        <v>1.5175850458566727E-2</v>
      </c>
      <c r="E233" s="31"/>
      <c r="G233" s="56"/>
    </row>
    <row r="234" spans="2:7">
      <c r="B234" s="26" t="s">
        <v>158</v>
      </c>
      <c r="C234" s="31">
        <v>9375.17</v>
      </c>
      <c r="D234" s="31">
        <v>1.3744498666245571E-3</v>
      </c>
      <c r="E234" s="31"/>
    </row>
    <row r="235" spans="2:7">
      <c r="B235" s="26" t="s">
        <v>159</v>
      </c>
      <c r="C235" s="31">
        <v>76016.149999999994</v>
      </c>
      <c r="D235" s="31">
        <v>1.1144372553117683E-2</v>
      </c>
      <c r="E235" s="31"/>
      <c r="G235" s="56"/>
    </row>
    <row r="236" spans="2:7">
      <c r="B236" s="26" t="s">
        <v>160</v>
      </c>
      <c r="C236" s="31">
        <v>460669</v>
      </c>
      <c r="D236" s="31">
        <v>6.7536529535791687E-2</v>
      </c>
      <c r="E236" s="31"/>
    </row>
    <row r="237" spans="2:7">
      <c r="B237" s="26" t="s">
        <v>161</v>
      </c>
      <c r="C237" s="31">
        <v>178731.87</v>
      </c>
      <c r="D237" s="31">
        <v>2.6203044305656075E-2</v>
      </c>
      <c r="E237" s="31"/>
    </row>
    <row r="238" spans="2:7">
      <c r="B238" s="26" t="s">
        <v>162</v>
      </c>
      <c r="C238" s="31">
        <v>183136.41</v>
      </c>
      <c r="D238" s="31">
        <v>2.6848773334094231E-2</v>
      </c>
      <c r="E238" s="31"/>
    </row>
    <row r="239" spans="2:7">
      <c r="B239" s="26" t="s">
        <v>163</v>
      </c>
      <c r="C239" s="31">
        <v>352320.08</v>
      </c>
      <c r="D239" s="31">
        <v>5.1652000653337839E-2</v>
      </c>
      <c r="E239" s="31"/>
    </row>
    <row r="240" spans="2:7">
      <c r="B240" s="26" t="s">
        <v>164</v>
      </c>
      <c r="C240" s="31">
        <v>46952.01</v>
      </c>
      <c r="D240" s="31">
        <v>6.8834147948522396E-3</v>
      </c>
      <c r="E240" s="31"/>
      <c r="G240" s="56"/>
    </row>
    <row r="241" spans="2:7">
      <c r="B241" s="26" t="s">
        <v>165</v>
      </c>
      <c r="C241" s="31">
        <v>28915.42</v>
      </c>
      <c r="D241" s="31">
        <v>4.2391546139849247E-3</v>
      </c>
      <c r="E241" s="31"/>
    </row>
    <row r="242" spans="2:7">
      <c r="B242" s="26" t="s">
        <v>166</v>
      </c>
      <c r="C242" s="31">
        <v>5099.5</v>
      </c>
      <c r="D242" s="31">
        <v>7.4761386671942252E-4</v>
      </c>
      <c r="E242" s="31"/>
    </row>
    <row r="243" spans="2:7">
      <c r="B243" s="26" t="s">
        <v>167</v>
      </c>
      <c r="C243" s="31">
        <v>31</v>
      </c>
      <c r="D243" s="31">
        <v>4.5447651472305327E-6</v>
      </c>
      <c r="E243" s="31"/>
    </row>
    <row r="244" spans="2:7">
      <c r="B244" s="26" t="s">
        <v>168</v>
      </c>
      <c r="C244" s="31">
        <v>58711.16</v>
      </c>
      <c r="D244" s="31">
        <v>8.6073688297250116E-3</v>
      </c>
      <c r="E244" s="31"/>
    </row>
    <row r="245" spans="2:7">
      <c r="B245" s="26" t="s">
        <v>169</v>
      </c>
      <c r="C245" s="31">
        <v>490</v>
      </c>
      <c r="D245" s="31">
        <v>7.1836610391708418E-5</v>
      </c>
      <c r="E245" s="31"/>
    </row>
    <row r="246" spans="2:7">
      <c r="B246" s="26" t="s">
        <v>170</v>
      </c>
      <c r="C246" s="31">
        <v>1299</v>
      </c>
      <c r="D246" s="31">
        <v>1.9044032020169231E-4</v>
      </c>
      <c r="E246" s="31"/>
      <c r="G246" s="56"/>
    </row>
    <row r="247" spans="2:7">
      <c r="B247" s="26" t="s">
        <v>171</v>
      </c>
      <c r="C247" s="31">
        <v>103043.95</v>
      </c>
      <c r="D247" s="31">
        <v>1.5106792019127922E-2</v>
      </c>
      <c r="E247" s="31"/>
    </row>
    <row r="248" spans="2:7">
      <c r="B248" s="26" t="s">
        <v>172</v>
      </c>
      <c r="C248" s="31">
        <v>18351</v>
      </c>
      <c r="D248" s="31">
        <v>2.6903543618331449E-3</v>
      </c>
      <c r="E248" s="31"/>
    </row>
    <row r="249" spans="2:7">
      <c r="B249" s="26" t="s">
        <v>173</v>
      </c>
      <c r="C249" s="31">
        <v>95855.13</v>
      </c>
      <c r="D249" s="31">
        <v>1.4052872709911349E-2</v>
      </c>
      <c r="E249" s="31"/>
    </row>
    <row r="250" spans="2:7">
      <c r="B250" s="26" t="s">
        <v>174</v>
      </c>
      <c r="C250" s="31">
        <v>2521.8000000000002</v>
      </c>
      <c r="D250" s="31">
        <v>3.6970931446083733E-4</v>
      </c>
      <c r="E250" s="31"/>
    </row>
    <row r="251" spans="2:7">
      <c r="B251" s="26" t="s">
        <v>175</v>
      </c>
      <c r="C251" s="31">
        <v>3065.04</v>
      </c>
      <c r="D251" s="31">
        <v>4.4935119247959581E-4</v>
      </c>
      <c r="E251" s="31"/>
      <c r="G251" s="56"/>
    </row>
    <row r="252" spans="2:7">
      <c r="B252" s="26" t="s">
        <v>176</v>
      </c>
      <c r="C252" s="31">
        <v>2088</v>
      </c>
      <c r="D252" s="31">
        <v>3.0611192346507586E-4</v>
      </c>
      <c r="E252" s="31"/>
    </row>
    <row r="253" spans="2:7">
      <c r="B253" s="26" t="s">
        <v>177</v>
      </c>
      <c r="C253" s="31">
        <v>6371.86</v>
      </c>
      <c r="D253" s="31">
        <v>9.3414862100104311E-4</v>
      </c>
      <c r="E253" s="31"/>
      <c r="G253" s="56"/>
    </row>
    <row r="254" spans="2:7">
      <c r="B254" s="26" t="s">
        <v>178</v>
      </c>
      <c r="C254" s="31">
        <v>135179</v>
      </c>
      <c r="D254" s="31">
        <v>1.9817961543144393E-2</v>
      </c>
      <c r="E254" s="31"/>
    </row>
    <row r="255" spans="2:7">
      <c r="B255" s="26" t="s">
        <v>179</v>
      </c>
      <c r="C255" s="31">
        <v>110086.43</v>
      </c>
      <c r="D255" s="31">
        <v>1.613925710474302E-2</v>
      </c>
      <c r="E255" s="31"/>
      <c r="G255" s="56"/>
    </row>
    <row r="256" spans="2:7">
      <c r="B256" s="26" t="s">
        <v>180</v>
      </c>
      <c r="C256" s="31">
        <v>10342.49</v>
      </c>
      <c r="D256" s="31">
        <v>1.5162641318574293E-3</v>
      </c>
      <c r="E256" s="31"/>
    </row>
    <row r="257" spans="2:7">
      <c r="B257" s="26" t="s">
        <v>181</v>
      </c>
      <c r="C257" s="31">
        <v>225357.44</v>
      </c>
      <c r="D257" s="31">
        <v>3.3038601257454704E-2</v>
      </c>
      <c r="E257" s="31"/>
    </row>
    <row r="258" spans="2:7">
      <c r="B258" s="26" t="s">
        <v>182</v>
      </c>
      <c r="C258" s="31">
        <v>2472</v>
      </c>
      <c r="D258" s="31">
        <v>3.6240836915980243E-4</v>
      </c>
      <c r="E258" s="31"/>
      <c r="G258" s="56"/>
    </row>
    <row r="259" spans="2:7">
      <c r="B259" s="26" t="s">
        <v>183</v>
      </c>
      <c r="C259" s="31">
        <v>1565</v>
      </c>
      <c r="D259" s="31">
        <v>2.2943733727147687E-4</v>
      </c>
      <c r="E259" s="31"/>
    </row>
    <row r="260" spans="2:7">
      <c r="B260" s="26" t="s">
        <v>184</v>
      </c>
      <c r="C260" s="31">
        <v>29810.799999999999</v>
      </c>
      <c r="D260" s="31">
        <v>4.3704220919696755E-3</v>
      </c>
      <c r="E260" s="31"/>
      <c r="G260" s="56"/>
    </row>
    <row r="261" spans="2:7">
      <c r="B261" s="26" t="s">
        <v>185</v>
      </c>
      <c r="C261" s="31">
        <v>25365</v>
      </c>
      <c r="D261" s="31">
        <v>3.7186441277258855E-3</v>
      </c>
      <c r="E261" s="31"/>
    </row>
    <row r="262" spans="2:7">
      <c r="B262" s="26" t="s">
        <v>186</v>
      </c>
      <c r="C262" s="31">
        <v>1453.5</v>
      </c>
      <c r="D262" s="31">
        <v>2.1309084327417996E-4</v>
      </c>
      <c r="E262" s="31"/>
    </row>
    <row r="263" spans="2:7">
      <c r="B263" s="26" t="s">
        <v>187</v>
      </c>
      <c r="C263" s="31">
        <v>3449.52</v>
      </c>
      <c r="D263" s="31">
        <v>5.0571800873144086E-4</v>
      </c>
      <c r="E263" s="31"/>
      <c r="G263" s="56"/>
    </row>
    <row r="264" spans="2:7">
      <c r="B264" s="26" t="s">
        <v>188</v>
      </c>
      <c r="C264" s="31">
        <v>646.9</v>
      </c>
      <c r="D264" s="31">
        <v>9.4838986249788098E-5</v>
      </c>
      <c r="E264" s="31"/>
    </row>
    <row r="265" spans="2:7">
      <c r="B265" s="26" t="s">
        <v>189</v>
      </c>
      <c r="C265" s="31">
        <v>109473.61</v>
      </c>
      <c r="D265" s="31">
        <v>1.604941442804864E-2</v>
      </c>
      <c r="E265" s="31">
        <v>0</v>
      </c>
    </row>
    <row r="266" spans="2:7">
      <c r="B266" s="26" t="s">
        <v>190</v>
      </c>
      <c r="C266" s="31">
        <v>3030</v>
      </c>
      <c r="D266" s="31">
        <v>4.4421414180995203E-4</v>
      </c>
      <c r="E266" s="31">
        <v>0</v>
      </c>
    </row>
    <row r="267" spans="2:7">
      <c r="B267" s="28" t="s">
        <v>191</v>
      </c>
      <c r="C267" s="32">
        <v>2.29</v>
      </c>
      <c r="D267" s="32">
        <v>3.357261995857393E-7</v>
      </c>
      <c r="E267" s="32">
        <v>0</v>
      </c>
    </row>
    <row r="268" spans="2:7">
      <c r="C268" s="89">
        <f>SUM(C232:C267)</f>
        <v>6821034.5300000012</v>
      </c>
      <c r="D268" s="89">
        <f>SUM(D232:D267)</f>
        <v>1</v>
      </c>
      <c r="E268" s="23"/>
    </row>
    <row r="272" spans="2:7">
      <c r="B272" s="16" t="s">
        <v>192</v>
      </c>
    </row>
    <row r="274" spans="2:7">
      <c r="B274" s="57" t="s">
        <v>193</v>
      </c>
      <c r="C274" s="58" t="s">
        <v>47</v>
      </c>
      <c r="D274" s="83" t="s">
        <v>48</v>
      </c>
      <c r="E274" s="83" t="s">
        <v>194</v>
      </c>
      <c r="F274" s="90" t="s">
        <v>11</v>
      </c>
      <c r="G274" s="58" t="s">
        <v>119</v>
      </c>
    </row>
    <row r="275" spans="2:7">
      <c r="B275" s="69" t="s">
        <v>195</v>
      </c>
      <c r="C275" s="25"/>
      <c r="D275" s="25"/>
      <c r="E275" s="25">
        <v>0</v>
      </c>
      <c r="F275" s="25">
        <v>0</v>
      </c>
      <c r="G275" s="91">
        <v>0</v>
      </c>
    </row>
    <row r="276" spans="2:7">
      <c r="B276" s="40" t="s">
        <v>196</v>
      </c>
      <c r="C276" s="27">
        <v>3472131.36</v>
      </c>
      <c r="D276" s="27">
        <v>3472131.36</v>
      </c>
      <c r="E276" s="27">
        <v>0</v>
      </c>
      <c r="F276" s="27"/>
      <c r="G276" s="41"/>
    </row>
    <row r="277" spans="2:7">
      <c r="B277" s="40" t="s">
        <v>197</v>
      </c>
      <c r="C277" s="27">
        <v>-136494.09</v>
      </c>
      <c r="D277" s="27">
        <v>-136494.09</v>
      </c>
      <c r="E277" s="27">
        <v>0</v>
      </c>
      <c r="F277" s="27"/>
      <c r="G277" s="41"/>
    </row>
    <row r="278" spans="2:7">
      <c r="B278" s="40" t="s">
        <v>198</v>
      </c>
      <c r="C278" s="27">
        <v>4171.3599999999997</v>
      </c>
      <c r="D278" s="27">
        <v>0</v>
      </c>
      <c r="E278" s="27">
        <v>-4171.3599999999997</v>
      </c>
      <c r="F278" s="27"/>
      <c r="G278" s="41"/>
    </row>
    <row r="279" spans="2:7">
      <c r="B279" s="40" t="s">
        <v>199</v>
      </c>
      <c r="C279" s="27">
        <v>385099</v>
      </c>
      <c r="D279" s="27">
        <v>0</v>
      </c>
      <c r="E279" s="27">
        <v>-385099</v>
      </c>
      <c r="F279" s="27"/>
      <c r="G279" s="41"/>
    </row>
    <row r="280" spans="2:7">
      <c r="B280" s="40" t="s">
        <v>200</v>
      </c>
      <c r="C280" s="27">
        <v>2000000</v>
      </c>
      <c r="D280" s="27">
        <v>2000000</v>
      </c>
      <c r="E280" s="27">
        <v>0</v>
      </c>
      <c r="F280" s="27"/>
      <c r="G280" s="41"/>
    </row>
    <row r="281" spans="2:7">
      <c r="B281" s="40" t="s">
        <v>201</v>
      </c>
      <c r="C281" s="27">
        <v>5920119.2699999996</v>
      </c>
      <c r="D281" s="27">
        <v>6305218.2699999996</v>
      </c>
      <c r="E281" s="27">
        <v>385099</v>
      </c>
      <c r="F281" s="27"/>
      <c r="G281" s="41"/>
    </row>
    <row r="282" spans="2:7">
      <c r="B282" s="40" t="s">
        <v>202</v>
      </c>
      <c r="C282" s="27">
        <v>500000</v>
      </c>
      <c r="D282" s="27">
        <v>500000</v>
      </c>
      <c r="E282" s="27">
        <v>0</v>
      </c>
      <c r="F282" s="27"/>
      <c r="G282" s="41"/>
    </row>
    <row r="283" spans="2:7">
      <c r="B283" s="40" t="s">
        <v>203</v>
      </c>
      <c r="C283" s="27">
        <v>14279884.67</v>
      </c>
      <c r="D283" s="27">
        <v>14284056.029999999</v>
      </c>
      <c r="E283" s="27">
        <v>4171.3599999999997</v>
      </c>
      <c r="F283" s="27"/>
      <c r="G283" s="41"/>
    </row>
    <row r="284" spans="2:7">
      <c r="B284" s="40" t="s">
        <v>204</v>
      </c>
      <c r="C284" s="27">
        <v>66554871.57</v>
      </c>
      <c r="D284" s="27">
        <v>66554871.57</v>
      </c>
      <c r="E284" s="27">
        <v>0</v>
      </c>
      <c r="F284" s="27"/>
      <c r="G284" s="41"/>
    </row>
    <row r="285" spans="2:7">
      <c r="B285" s="40" t="s">
        <v>205</v>
      </c>
      <c r="C285" s="27">
        <v>-367864.22</v>
      </c>
      <c r="D285" s="27">
        <v>-367864.22</v>
      </c>
      <c r="E285" s="27">
        <v>0</v>
      </c>
      <c r="F285" s="27"/>
      <c r="G285" s="41"/>
    </row>
    <row r="286" spans="2:7">
      <c r="B286" s="42"/>
      <c r="C286" s="29"/>
      <c r="D286" s="29"/>
      <c r="E286" s="29"/>
      <c r="F286" s="29"/>
      <c r="G286" s="44"/>
    </row>
    <row r="287" spans="2:7">
      <c r="C287" s="92">
        <f>SUM(C276:C286)</f>
        <v>92611918.920000002</v>
      </c>
      <c r="D287" s="92">
        <f>SUM(D276:D286)</f>
        <v>92611918.920000002</v>
      </c>
      <c r="E287" s="93">
        <f>SUM(E276:E286)</f>
        <v>1.3642420526593924E-11</v>
      </c>
      <c r="F287" s="94"/>
      <c r="G287" s="95"/>
    </row>
    <row r="290" spans="2:8">
      <c r="B290" s="96"/>
      <c r="C290" s="96"/>
      <c r="D290" s="96"/>
      <c r="E290" s="96"/>
      <c r="F290" s="96"/>
    </row>
    <row r="291" spans="2:8" ht="27" customHeight="1">
      <c r="B291" s="85" t="s">
        <v>206</v>
      </c>
      <c r="C291" s="86" t="s">
        <v>47</v>
      </c>
      <c r="D291" s="23" t="s">
        <v>48</v>
      </c>
      <c r="E291" s="23" t="s">
        <v>194</v>
      </c>
      <c r="F291" s="97" t="s">
        <v>119</v>
      </c>
    </row>
    <row r="292" spans="2:8">
      <c r="B292" s="69" t="s">
        <v>207</v>
      </c>
      <c r="C292" s="25"/>
      <c r="D292" s="25"/>
      <c r="E292" s="25"/>
      <c r="F292" s="25"/>
    </row>
    <row r="293" spans="2:8">
      <c r="B293" s="40" t="s">
        <v>208</v>
      </c>
      <c r="C293" s="27">
        <v>-1386849.48</v>
      </c>
      <c r="D293" s="27">
        <v>3470466.96</v>
      </c>
      <c r="E293" s="27">
        <v>4857316.4400000004</v>
      </c>
      <c r="F293" s="27"/>
    </row>
    <row r="294" spans="2:8">
      <c r="B294" s="40" t="s">
        <v>209</v>
      </c>
      <c r="C294" s="27">
        <v>-317536.65999999997</v>
      </c>
      <c r="D294" s="27">
        <v>-317536.65999999997</v>
      </c>
      <c r="E294" s="27">
        <v>0</v>
      </c>
      <c r="F294" s="27"/>
    </row>
    <row r="295" spans="2:8">
      <c r="B295" s="40" t="s">
        <v>210</v>
      </c>
      <c r="C295" s="27">
        <v>-807683.36</v>
      </c>
      <c r="D295" s="27">
        <v>-807683.36</v>
      </c>
      <c r="E295" s="27">
        <v>0</v>
      </c>
      <c r="F295" s="27"/>
      <c r="H295" s="56"/>
    </row>
    <row r="296" spans="2:8">
      <c r="B296" s="40" t="s">
        <v>211</v>
      </c>
      <c r="C296" s="27">
        <v>-2634093.09</v>
      </c>
      <c r="D296" s="27">
        <v>-2698307.01</v>
      </c>
      <c r="E296" s="27">
        <v>-64213.919999999998</v>
      </c>
      <c r="F296" s="27"/>
    </row>
    <row r="297" spans="2:8">
      <c r="B297" s="40" t="s">
        <v>212</v>
      </c>
      <c r="C297" s="27">
        <v>1726349.53</v>
      </c>
      <c r="D297" s="27">
        <v>1726349.53</v>
      </c>
      <c r="E297" s="27">
        <v>0</v>
      </c>
      <c r="F297" s="27"/>
    </row>
    <row r="298" spans="2:8">
      <c r="B298" s="40" t="s">
        <v>213</v>
      </c>
      <c r="C298" s="27">
        <v>346063.48</v>
      </c>
      <c r="D298" s="27">
        <v>346063.48</v>
      </c>
      <c r="E298" s="27">
        <v>0</v>
      </c>
      <c r="F298" s="27"/>
    </row>
    <row r="299" spans="2:8">
      <c r="B299" s="40" t="s">
        <v>214</v>
      </c>
      <c r="C299" s="27">
        <v>-5465522.5999999996</v>
      </c>
      <c r="D299" s="27">
        <v>-5465522.5999999996</v>
      </c>
      <c r="E299" s="27">
        <v>0</v>
      </c>
      <c r="F299" s="27"/>
    </row>
    <row r="300" spans="2:8">
      <c r="B300" s="40" t="s">
        <v>215</v>
      </c>
      <c r="C300" s="27">
        <v>-6092845.4400000004</v>
      </c>
      <c r="D300" s="27">
        <v>-6127158.1200000001</v>
      </c>
      <c r="E300" s="27">
        <v>-34312.68</v>
      </c>
      <c r="F300" s="27"/>
    </row>
    <row r="301" spans="2:8">
      <c r="B301" s="40" t="s">
        <v>216</v>
      </c>
      <c r="C301" s="27">
        <v>-8088698.6500000004</v>
      </c>
      <c r="D301" s="27">
        <v>-8093302.7699999996</v>
      </c>
      <c r="E301" s="27">
        <v>-4604.12</v>
      </c>
      <c r="F301" s="27"/>
    </row>
    <row r="302" spans="2:8">
      <c r="B302" s="40" t="s">
        <v>217</v>
      </c>
      <c r="C302" s="27">
        <v>-6611725.8799999999</v>
      </c>
      <c r="D302" s="27">
        <v>-6721752.8600000003</v>
      </c>
      <c r="E302" s="27">
        <v>-110026.98</v>
      </c>
      <c r="F302" s="27"/>
    </row>
    <row r="303" spans="2:8">
      <c r="B303" s="40" t="s">
        <v>218</v>
      </c>
      <c r="C303" s="27">
        <v>0</v>
      </c>
      <c r="D303" s="27">
        <v>-3370893.07</v>
      </c>
      <c r="E303" s="27">
        <v>-3370893.07</v>
      </c>
      <c r="F303" s="27"/>
    </row>
    <row r="304" spans="2:8">
      <c r="B304" s="40" t="s">
        <v>219</v>
      </c>
      <c r="C304" s="27">
        <v>717587.99</v>
      </c>
      <c r="D304" s="27">
        <v>1921310.04</v>
      </c>
      <c r="E304" s="27">
        <v>1203722.05</v>
      </c>
      <c r="F304" s="27"/>
    </row>
    <row r="305" spans="2:6">
      <c r="B305" s="40" t="s">
        <v>220</v>
      </c>
      <c r="C305" s="27">
        <v>15518793.789999999</v>
      </c>
      <c r="D305" s="27">
        <v>16296033.289999999</v>
      </c>
      <c r="E305" s="27">
        <v>777239.5</v>
      </c>
      <c r="F305" s="27"/>
    </row>
    <row r="306" spans="2:6">
      <c r="B306" s="40" t="s">
        <v>221</v>
      </c>
      <c r="C306" s="27">
        <v>5156394.21</v>
      </c>
      <c r="D306" s="27">
        <v>5156394.21</v>
      </c>
      <c r="E306" s="27">
        <v>0</v>
      </c>
      <c r="F306" s="27"/>
    </row>
    <row r="307" spans="2:6">
      <c r="B307" s="40" t="s">
        <v>222</v>
      </c>
      <c r="C307" s="27">
        <v>320191.39</v>
      </c>
      <c r="D307" s="27">
        <v>320191.39</v>
      </c>
      <c r="E307" s="27">
        <v>0</v>
      </c>
      <c r="F307" s="27"/>
    </row>
    <row r="308" spans="2:6">
      <c r="B308" s="40" t="s">
        <v>223</v>
      </c>
      <c r="C308" s="27">
        <v>1255412.3999999999</v>
      </c>
      <c r="D308" s="27">
        <v>1255412.3999999999</v>
      </c>
      <c r="E308" s="27">
        <v>0</v>
      </c>
      <c r="F308" s="27"/>
    </row>
    <row r="309" spans="2:6">
      <c r="B309" s="40" t="s">
        <v>224</v>
      </c>
      <c r="C309" s="27">
        <v>4161142.79</v>
      </c>
      <c r="D309" s="27">
        <v>4161142.79</v>
      </c>
      <c r="E309" s="27">
        <v>0</v>
      </c>
      <c r="F309" s="27"/>
    </row>
    <row r="310" spans="2:6">
      <c r="B310" s="40" t="s">
        <v>225</v>
      </c>
      <c r="C310" s="27">
        <v>11338083.869999999</v>
      </c>
      <c r="D310" s="27">
        <v>11338083.869999999</v>
      </c>
      <c r="E310" s="27">
        <v>0</v>
      </c>
      <c r="F310" s="27"/>
    </row>
    <row r="311" spans="2:6">
      <c r="B311" s="40" t="s">
        <v>226</v>
      </c>
      <c r="C311" s="27">
        <v>163000</v>
      </c>
      <c r="D311" s="27">
        <v>163000</v>
      </c>
      <c r="E311" s="27">
        <v>0</v>
      </c>
      <c r="F311" s="27"/>
    </row>
    <row r="312" spans="2:6">
      <c r="B312" s="40" t="s">
        <v>227</v>
      </c>
      <c r="C312" s="27">
        <v>5081979.58</v>
      </c>
      <c r="D312" s="27">
        <v>5081979.58</v>
      </c>
      <c r="E312" s="27">
        <v>0</v>
      </c>
      <c r="F312" s="27"/>
    </row>
    <row r="313" spans="2:6">
      <c r="B313" s="40" t="s">
        <v>228</v>
      </c>
      <c r="C313" s="27">
        <v>304033.56</v>
      </c>
      <c r="D313" s="27">
        <v>304033.56</v>
      </c>
      <c r="E313" s="27">
        <v>0</v>
      </c>
      <c r="F313" s="27"/>
    </row>
    <row r="314" spans="2:6">
      <c r="B314" s="40" t="s">
        <v>229</v>
      </c>
      <c r="C314" s="27">
        <v>360989.12</v>
      </c>
      <c r="D314" s="27">
        <v>360989.12</v>
      </c>
      <c r="E314" s="27">
        <v>0</v>
      </c>
      <c r="F314" s="27"/>
    </row>
    <row r="315" spans="2:6">
      <c r="B315" s="40" t="s">
        <v>230</v>
      </c>
      <c r="C315" s="27">
        <v>116987.46</v>
      </c>
      <c r="D315" s="27">
        <v>116987.46</v>
      </c>
      <c r="E315" s="27">
        <v>0</v>
      </c>
      <c r="F315" s="27"/>
    </row>
    <row r="316" spans="2:6">
      <c r="B316" s="40" t="s">
        <v>231</v>
      </c>
      <c r="C316" s="27">
        <v>247283.79</v>
      </c>
      <c r="D316" s="27">
        <v>247283.79</v>
      </c>
      <c r="E316" s="27">
        <v>0</v>
      </c>
      <c r="F316" s="27"/>
    </row>
    <row r="317" spans="2:6">
      <c r="B317" s="40" t="s">
        <v>232</v>
      </c>
      <c r="C317" s="27">
        <v>0</v>
      </c>
      <c r="D317" s="27">
        <v>43130.73</v>
      </c>
      <c r="E317" s="27">
        <v>43130.73</v>
      </c>
      <c r="F317" s="27"/>
    </row>
    <row r="318" spans="2:6">
      <c r="B318" s="40" t="s">
        <v>233</v>
      </c>
      <c r="C318" s="27">
        <v>0</v>
      </c>
      <c r="D318" s="27">
        <v>16182</v>
      </c>
      <c r="E318" s="27">
        <v>16182</v>
      </c>
      <c r="F318" s="27"/>
    </row>
    <row r="319" spans="2:6">
      <c r="B319" s="26" t="s">
        <v>234</v>
      </c>
      <c r="C319" s="27">
        <v>0</v>
      </c>
      <c r="D319" s="27">
        <v>110086.43</v>
      </c>
      <c r="E319" s="27">
        <v>110086.43</v>
      </c>
      <c r="F319" s="27"/>
    </row>
    <row r="320" spans="2:6">
      <c r="B320" s="28" t="s">
        <v>235</v>
      </c>
      <c r="C320" s="29">
        <v>0</v>
      </c>
      <c r="D320" s="29">
        <v>4901.1899999999996</v>
      </c>
      <c r="E320" s="29">
        <v>4901.1899999999996</v>
      </c>
      <c r="F320" s="29"/>
    </row>
    <row r="321" spans="2:6">
      <c r="C321" s="92">
        <f>SUM(C293:C320)</f>
        <v>15409337.799999995</v>
      </c>
      <c r="D321" s="92">
        <f t="shared" ref="D321:E321" si="2">SUM(D293:D320)</f>
        <v>18837865.370000001</v>
      </c>
      <c r="E321" s="92">
        <f t="shared" si="2"/>
        <v>3428527.5700000008</v>
      </c>
      <c r="F321" s="98"/>
    </row>
    <row r="322" spans="2:6">
      <c r="B322" s="16" t="s">
        <v>236</v>
      </c>
    </row>
    <row r="324" spans="2:6">
      <c r="B324" s="85" t="s">
        <v>237</v>
      </c>
      <c r="C324" s="86" t="s">
        <v>47</v>
      </c>
      <c r="D324" s="23" t="s">
        <v>48</v>
      </c>
      <c r="E324" s="23" t="s">
        <v>49</v>
      </c>
    </row>
    <row r="325" spans="2:6">
      <c r="B325" s="69" t="s">
        <v>238</v>
      </c>
      <c r="C325" s="25"/>
      <c r="D325" s="25"/>
      <c r="E325" s="25"/>
    </row>
    <row r="326" spans="2:6">
      <c r="B326" s="40" t="s">
        <v>239</v>
      </c>
      <c r="C326" s="27">
        <v>7448.04</v>
      </c>
      <c r="D326" s="27">
        <v>7448.04</v>
      </c>
      <c r="E326" s="27">
        <v>0</v>
      </c>
    </row>
    <row r="327" spans="2:6">
      <c r="B327" s="40" t="s">
        <v>240</v>
      </c>
      <c r="C327" s="27">
        <v>390000</v>
      </c>
      <c r="D327" s="27">
        <v>390000</v>
      </c>
      <c r="E327" s="27">
        <v>0</v>
      </c>
    </row>
    <row r="328" spans="2:6">
      <c r="B328" s="40" t="s">
        <v>241</v>
      </c>
      <c r="C328" s="27">
        <v>3477851.84</v>
      </c>
      <c r="D328" s="27">
        <v>3462793.84</v>
      </c>
      <c r="E328" s="27">
        <v>-15058</v>
      </c>
    </row>
    <row r="329" spans="2:6">
      <c r="B329" s="40" t="s">
        <v>242</v>
      </c>
      <c r="C329" s="27">
        <v>7439417.0599999996</v>
      </c>
      <c r="D329" s="27">
        <v>6766301.3799999999</v>
      </c>
      <c r="E329" s="27">
        <v>-673115.68</v>
      </c>
    </row>
    <row r="330" spans="2:6">
      <c r="B330" s="40" t="s">
        <v>243</v>
      </c>
      <c r="C330" s="27">
        <v>3772665.01</v>
      </c>
      <c r="D330" s="27">
        <v>2800490.12</v>
      </c>
      <c r="E330" s="27">
        <v>-972174.89</v>
      </c>
    </row>
    <row r="331" spans="2:6">
      <c r="B331" s="40" t="s">
        <v>244</v>
      </c>
      <c r="C331" s="27">
        <v>3014411.75</v>
      </c>
      <c r="D331" s="27">
        <v>3689694.91</v>
      </c>
      <c r="E331" s="27">
        <v>675283.16</v>
      </c>
    </row>
    <row r="332" spans="2:6">
      <c r="B332" s="40" t="s">
        <v>245</v>
      </c>
      <c r="C332" s="27">
        <v>11666.39</v>
      </c>
      <c r="D332" s="27">
        <v>8643.7999999999993</v>
      </c>
      <c r="E332" s="27">
        <v>-3022.59</v>
      </c>
    </row>
    <row r="333" spans="2:6">
      <c r="B333" s="40" t="s">
        <v>246</v>
      </c>
      <c r="C333" s="27">
        <v>14379.35</v>
      </c>
      <c r="D333" s="27">
        <v>599.41</v>
      </c>
      <c r="E333" s="27">
        <v>-13779.94</v>
      </c>
    </row>
    <row r="334" spans="2:6">
      <c r="B334" s="40" t="s">
        <v>247</v>
      </c>
      <c r="C334" s="27">
        <v>771.81</v>
      </c>
      <c r="D334" s="27">
        <v>82.71</v>
      </c>
      <c r="E334" s="27">
        <v>-689.1</v>
      </c>
    </row>
    <row r="335" spans="2:6">
      <c r="B335" s="40" t="s">
        <v>248</v>
      </c>
      <c r="C335" s="27">
        <v>24447.83</v>
      </c>
      <c r="D335" s="27">
        <v>7.0000000000000007E-2</v>
      </c>
      <c r="E335" s="27">
        <v>-24447.759999999998</v>
      </c>
    </row>
    <row r="336" spans="2:6">
      <c r="B336" s="40" t="s">
        <v>249</v>
      </c>
      <c r="C336" s="27">
        <v>109708.34</v>
      </c>
      <c r="D336" s="27">
        <v>8713.49</v>
      </c>
      <c r="E336" s="27">
        <v>-100994.85</v>
      </c>
    </row>
    <row r="337" spans="2:7">
      <c r="B337" s="40" t="s">
        <v>250</v>
      </c>
      <c r="C337" s="27">
        <v>26372.46</v>
      </c>
      <c r="D337" s="27">
        <v>25892.080000000002</v>
      </c>
      <c r="E337" s="27">
        <v>-480.38</v>
      </c>
    </row>
    <row r="338" spans="2:7">
      <c r="B338" s="26" t="s">
        <v>251</v>
      </c>
      <c r="C338" s="27">
        <v>205027.95</v>
      </c>
      <c r="D338" s="27">
        <v>146277.95000000001</v>
      </c>
      <c r="E338" s="27">
        <v>-58750</v>
      </c>
    </row>
    <row r="339" spans="2:7">
      <c r="B339" s="28"/>
      <c r="C339" s="29"/>
      <c r="D339" s="29"/>
      <c r="E339" s="29"/>
    </row>
    <row r="340" spans="2:7">
      <c r="C340" s="92">
        <f>SUM(C326:C339)</f>
        <v>18494167.829999998</v>
      </c>
      <c r="D340" s="92">
        <f>SUM(D326:D339)</f>
        <v>17306937.799999997</v>
      </c>
      <c r="E340" s="92">
        <f>SUM(E326:E339)</f>
        <v>-1187230.0299999998</v>
      </c>
    </row>
    <row r="343" spans="2:7">
      <c r="B343" s="85" t="s">
        <v>252</v>
      </c>
      <c r="C343" s="86" t="s">
        <v>49</v>
      </c>
      <c r="D343" s="23" t="s">
        <v>253</v>
      </c>
      <c r="E343" s="14"/>
    </row>
    <row r="344" spans="2:7">
      <c r="B344" s="24" t="s">
        <v>254</v>
      </c>
      <c r="C344" s="91"/>
      <c r="D344" s="25"/>
      <c r="E344" s="38"/>
    </row>
    <row r="345" spans="2:7">
      <c r="B345" s="26"/>
      <c r="C345" s="41"/>
      <c r="D345" s="27"/>
      <c r="E345" s="38"/>
    </row>
    <row r="346" spans="2:7">
      <c r="B346" s="26" t="s">
        <v>255</v>
      </c>
      <c r="C346" s="41"/>
      <c r="D346" s="27"/>
      <c r="E346" s="38"/>
    </row>
    <row r="347" spans="2:7">
      <c r="B347" s="26"/>
      <c r="C347" s="41"/>
      <c r="D347" s="27"/>
      <c r="E347" s="38"/>
    </row>
    <row r="348" spans="2:7">
      <c r="B348" s="26" t="s">
        <v>256</v>
      </c>
      <c r="C348" s="99">
        <v>11944.52</v>
      </c>
      <c r="D348" s="27"/>
      <c r="E348" s="38"/>
    </row>
    <row r="349" spans="2:7">
      <c r="B349" s="26" t="s">
        <v>257</v>
      </c>
      <c r="C349" s="99">
        <v>16182</v>
      </c>
      <c r="D349" s="27"/>
      <c r="E349" s="38"/>
    </row>
    <row r="350" spans="2:7">
      <c r="B350" s="26"/>
      <c r="C350" s="99"/>
      <c r="D350" s="27"/>
      <c r="E350" s="38"/>
      <c r="F350" s="14"/>
      <c r="G350" s="14"/>
    </row>
    <row r="351" spans="2:7">
      <c r="B351" s="28"/>
      <c r="C351" s="100"/>
      <c r="D351" s="29"/>
      <c r="E351" s="38"/>
      <c r="F351" s="14"/>
      <c r="G351" s="14"/>
    </row>
    <row r="352" spans="2:7">
      <c r="C352" s="54">
        <f>SUM(C348:C351)</f>
        <v>28126.52</v>
      </c>
      <c r="D352" s="23"/>
      <c r="E352" s="14"/>
      <c r="F352" s="14"/>
      <c r="G352" s="14"/>
    </row>
    <row r="353" spans="2:7">
      <c r="F353" s="14"/>
      <c r="G353" s="14"/>
    </row>
    <row r="354" spans="2:7" ht="15">
      <c r="B354"/>
      <c r="F354" s="14"/>
      <c r="G354" s="14"/>
    </row>
    <row r="355" spans="2:7">
      <c r="F355" s="14"/>
      <c r="G355" s="14"/>
    </row>
    <row r="356" spans="2:7">
      <c r="F356" s="14"/>
      <c r="G356" s="14"/>
    </row>
    <row r="357" spans="2:7">
      <c r="B357" s="16" t="s">
        <v>258</v>
      </c>
      <c r="F357" s="14"/>
      <c r="G357" s="14"/>
    </row>
    <row r="358" spans="2:7">
      <c r="B358" s="16" t="s">
        <v>259</v>
      </c>
      <c r="F358" s="14"/>
      <c r="G358" s="14"/>
    </row>
    <row r="359" spans="2:7">
      <c r="B359" s="101"/>
      <c r="C359" s="101"/>
      <c r="D359" s="101"/>
      <c r="E359" s="101"/>
      <c r="F359" s="14"/>
      <c r="G359" s="14"/>
    </row>
    <row r="360" spans="2:7">
      <c r="B360" s="102" t="s">
        <v>260</v>
      </c>
      <c r="C360" s="103"/>
      <c r="D360" s="103"/>
      <c r="E360" s="104"/>
      <c r="F360" s="14"/>
      <c r="G360" s="14"/>
    </row>
    <row r="361" spans="2:7">
      <c r="B361" s="105" t="s">
        <v>261</v>
      </c>
      <c r="C361" s="106"/>
      <c r="D361" s="106"/>
      <c r="E361" s="107"/>
      <c r="F361" s="14"/>
      <c r="G361" s="108"/>
    </row>
    <row r="362" spans="2:7">
      <c r="B362" s="109" t="s">
        <v>262</v>
      </c>
      <c r="C362" s="110"/>
      <c r="D362" s="110"/>
      <c r="E362" s="111"/>
      <c r="F362" s="14"/>
      <c r="G362" s="108"/>
    </row>
    <row r="363" spans="2:7">
      <c r="B363" s="112" t="s">
        <v>263</v>
      </c>
      <c r="C363" s="113"/>
      <c r="E363" s="114">
        <v>10291497.5</v>
      </c>
      <c r="F363" s="14"/>
      <c r="G363" s="108"/>
    </row>
    <row r="364" spans="2:7">
      <c r="B364" s="115"/>
      <c r="C364" s="115"/>
      <c r="D364" s="14"/>
      <c r="F364" s="14"/>
      <c r="G364" s="108"/>
    </row>
    <row r="365" spans="2:7">
      <c r="B365" s="116" t="s">
        <v>264</v>
      </c>
      <c r="C365" s="116"/>
      <c r="D365" s="117"/>
      <c r="E365" s="118">
        <f>SUM(D365:D370)</f>
        <v>0</v>
      </c>
      <c r="F365" s="14"/>
      <c r="G365" s="14"/>
    </row>
    <row r="366" spans="2:7">
      <c r="B366" s="119" t="s">
        <v>265</v>
      </c>
      <c r="C366" s="119"/>
      <c r="D366" s="120" t="s">
        <v>266</v>
      </c>
      <c r="E366" s="121"/>
      <c r="F366" s="14"/>
      <c r="G366" s="14"/>
    </row>
    <row r="367" spans="2:7">
      <c r="B367" s="119" t="s">
        <v>267</v>
      </c>
      <c r="C367" s="119"/>
      <c r="D367" s="120" t="s">
        <v>266</v>
      </c>
      <c r="E367" s="121"/>
      <c r="F367" s="14"/>
      <c r="G367" s="14"/>
    </row>
    <row r="368" spans="2:7">
      <c r="B368" s="119" t="s">
        <v>268</v>
      </c>
      <c r="C368" s="119"/>
      <c r="D368" s="120" t="s">
        <v>266</v>
      </c>
      <c r="E368" s="121"/>
      <c r="F368" s="14"/>
      <c r="G368" s="14"/>
    </row>
    <row r="369" spans="2:7">
      <c r="B369" s="119" t="s">
        <v>269</v>
      </c>
      <c r="C369" s="119"/>
      <c r="D369" s="120" t="s">
        <v>266</v>
      </c>
      <c r="E369" s="121"/>
      <c r="F369" s="14"/>
      <c r="G369" s="14"/>
    </row>
    <row r="370" spans="2:7">
      <c r="B370" s="122" t="s">
        <v>270</v>
      </c>
      <c r="C370" s="123"/>
      <c r="D370" s="120" t="s">
        <v>266</v>
      </c>
      <c r="E370" s="121"/>
      <c r="F370" s="14"/>
      <c r="G370" s="14"/>
    </row>
    <row r="371" spans="2:7">
      <c r="B371" s="115"/>
      <c r="C371" s="115"/>
      <c r="D371" s="14"/>
      <c r="F371" s="14"/>
      <c r="G371" s="14"/>
    </row>
    <row r="372" spans="2:7">
      <c r="B372" s="116" t="s">
        <v>271</v>
      </c>
      <c r="C372" s="116"/>
      <c r="D372" s="117"/>
      <c r="E372" s="124">
        <f>SUM(D372:D376)</f>
        <v>4857.49</v>
      </c>
      <c r="F372" s="14"/>
      <c r="G372" s="14"/>
    </row>
    <row r="373" spans="2:7">
      <c r="B373" s="119" t="s">
        <v>272</v>
      </c>
      <c r="C373" s="119"/>
      <c r="D373" s="120" t="s">
        <v>266</v>
      </c>
      <c r="E373" s="121"/>
      <c r="F373" s="14"/>
      <c r="G373" s="14"/>
    </row>
    <row r="374" spans="2:7">
      <c r="B374" s="119" t="s">
        <v>273</v>
      </c>
      <c r="C374" s="119"/>
      <c r="D374" s="120" t="s">
        <v>266</v>
      </c>
      <c r="E374" s="121"/>
      <c r="F374" s="14"/>
      <c r="G374" s="14"/>
    </row>
    <row r="375" spans="2:7">
      <c r="B375" s="119" t="s">
        <v>274</v>
      </c>
      <c r="C375" s="119"/>
      <c r="D375" s="120" t="s">
        <v>266</v>
      </c>
      <c r="E375" s="121"/>
      <c r="F375" s="14"/>
      <c r="G375" s="14"/>
    </row>
    <row r="376" spans="2:7">
      <c r="B376" s="125" t="s">
        <v>275</v>
      </c>
      <c r="C376" s="126"/>
      <c r="D376" s="127">
        <v>4857.49</v>
      </c>
      <c r="E376" s="128"/>
      <c r="F376" s="14"/>
      <c r="G376" s="14"/>
    </row>
    <row r="377" spans="2:7">
      <c r="B377" s="115"/>
      <c r="C377" s="115"/>
      <c r="F377" s="14"/>
      <c r="G377" s="14"/>
    </row>
    <row r="378" spans="2:7">
      <c r="B378" s="129" t="s">
        <v>276</v>
      </c>
      <c r="C378" s="129"/>
      <c r="E378" s="130">
        <f>+E363+E365-E372</f>
        <v>10286640.01</v>
      </c>
      <c r="F378" s="14"/>
      <c r="G378" s="108"/>
    </row>
    <row r="379" spans="2:7">
      <c r="B379" s="101"/>
      <c r="C379" s="101"/>
      <c r="D379" s="101"/>
      <c r="E379" s="101"/>
      <c r="F379" s="14"/>
      <c r="G379" s="14"/>
    </row>
    <row r="380" spans="2:7">
      <c r="B380" s="101"/>
      <c r="C380" s="101"/>
      <c r="D380" s="101"/>
      <c r="E380" s="101"/>
      <c r="F380" s="14"/>
      <c r="G380" s="14"/>
    </row>
    <row r="381" spans="2:7">
      <c r="B381" s="102" t="s">
        <v>277</v>
      </c>
      <c r="C381" s="103"/>
      <c r="D381" s="103"/>
      <c r="E381" s="104"/>
      <c r="F381" s="14"/>
      <c r="G381" s="14"/>
    </row>
    <row r="382" spans="2:7">
      <c r="B382" s="105" t="s">
        <v>261</v>
      </c>
      <c r="C382" s="106"/>
      <c r="D382" s="106"/>
      <c r="E382" s="107"/>
      <c r="F382" s="14"/>
      <c r="G382" s="14"/>
    </row>
    <row r="383" spans="2:7">
      <c r="B383" s="109" t="s">
        <v>262</v>
      </c>
      <c r="C383" s="110"/>
      <c r="D383" s="110"/>
      <c r="E383" s="111"/>
      <c r="F383" s="14"/>
      <c r="G383" s="14"/>
    </row>
    <row r="384" spans="2:7">
      <c r="B384" s="112" t="s">
        <v>278</v>
      </c>
      <c r="C384" s="113"/>
      <c r="E384" s="131">
        <v>6837214.2400000002</v>
      </c>
      <c r="F384" s="14"/>
      <c r="G384" s="14"/>
    </row>
    <row r="385" spans="2:7">
      <c r="B385" s="115"/>
      <c r="C385" s="115"/>
      <c r="F385" s="14"/>
      <c r="G385" s="14"/>
    </row>
    <row r="386" spans="2:7">
      <c r="B386" s="132" t="s">
        <v>279</v>
      </c>
      <c r="C386" s="132"/>
      <c r="D386" s="117"/>
      <c r="E386" s="133">
        <f>SUM(D386:D403)</f>
        <v>16182</v>
      </c>
      <c r="F386" s="14"/>
      <c r="G386" s="14"/>
    </row>
    <row r="387" spans="2:7">
      <c r="B387" s="119" t="s">
        <v>280</v>
      </c>
      <c r="C387" s="119"/>
      <c r="D387" s="120">
        <v>16182</v>
      </c>
      <c r="E387" s="134"/>
      <c r="F387" s="14"/>
      <c r="G387" s="14"/>
    </row>
    <row r="388" spans="2:7">
      <c r="B388" s="119" t="s">
        <v>281</v>
      </c>
      <c r="C388" s="119"/>
      <c r="D388" s="120" t="s">
        <v>266</v>
      </c>
      <c r="E388" s="134"/>
      <c r="F388" s="14"/>
      <c r="G388" s="14"/>
    </row>
    <row r="389" spans="2:7">
      <c r="B389" s="119" t="s">
        <v>282</v>
      </c>
      <c r="C389" s="119"/>
      <c r="D389" s="120" t="s">
        <v>266</v>
      </c>
      <c r="E389" s="134"/>
      <c r="F389" s="14"/>
      <c r="G389" s="14"/>
    </row>
    <row r="390" spans="2:7">
      <c r="B390" s="119" t="s">
        <v>283</v>
      </c>
      <c r="C390" s="119"/>
      <c r="D390" s="120" t="s">
        <v>266</v>
      </c>
      <c r="E390" s="134"/>
      <c r="F390" s="14"/>
      <c r="G390" s="14"/>
    </row>
    <row r="391" spans="2:7">
      <c r="B391" s="119" t="s">
        <v>284</v>
      </c>
      <c r="C391" s="119"/>
      <c r="D391" s="120" t="s">
        <v>266</v>
      </c>
      <c r="E391" s="134"/>
      <c r="F391" s="14"/>
      <c r="G391" s="108"/>
    </row>
    <row r="392" spans="2:7">
      <c r="B392" s="119" t="s">
        <v>285</v>
      </c>
      <c r="C392" s="119"/>
      <c r="D392" s="120" t="s">
        <v>266</v>
      </c>
      <c r="E392" s="134"/>
      <c r="F392" s="14"/>
      <c r="G392" s="14"/>
    </row>
    <row r="393" spans="2:7">
      <c r="B393" s="119" t="s">
        <v>286</v>
      </c>
      <c r="C393" s="119"/>
      <c r="D393" s="120" t="s">
        <v>266</v>
      </c>
      <c r="E393" s="134"/>
      <c r="F393" s="14"/>
      <c r="G393" s="108"/>
    </row>
    <row r="394" spans="2:7">
      <c r="B394" s="119" t="s">
        <v>287</v>
      </c>
      <c r="C394" s="119"/>
      <c r="D394" s="120" t="s">
        <v>266</v>
      </c>
      <c r="E394" s="134"/>
      <c r="F394" s="14"/>
      <c r="G394" s="14"/>
    </row>
    <row r="395" spans="2:7">
      <c r="B395" s="119" t="s">
        <v>288</v>
      </c>
      <c r="C395" s="119"/>
      <c r="D395" s="120" t="s">
        <v>266</v>
      </c>
      <c r="E395" s="134"/>
      <c r="F395" s="14"/>
      <c r="G395" s="108"/>
    </row>
    <row r="396" spans="2:7">
      <c r="B396" s="119" t="s">
        <v>289</v>
      </c>
      <c r="C396" s="119"/>
      <c r="D396" s="120" t="s">
        <v>266</v>
      </c>
      <c r="E396" s="134"/>
      <c r="F396" s="14"/>
      <c r="G396" s="108"/>
    </row>
    <row r="397" spans="2:7">
      <c r="B397" s="119" t="s">
        <v>290</v>
      </c>
      <c r="C397" s="119"/>
      <c r="D397" s="120" t="s">
        <v>266</v>
      </c>
      <c r="E397" s="134"/>
      <c r="F397" s="14"/>
      <c r="G397" s="108"/>
    </row>
    <row r="398" spans="2:7">
      <c r="B398" s="119" t="s">
        <v>291</v>
      </c>
      <c r="C398" s="119"/>
      <c r="D398" s="120" t="s">
        <v>266</v>
      </c>
      <c r="E398" s="134"/>
      <c r="F398" s="14"/>
      <c r="G398" s="108"/>
    </row>
    <row r="399" spans="2:7">
      <c r="B399" s="119" t="s">
        <v>292</v>
      </c>
      <c r="C399" s="119"/>
      <c r="D399" s="120" t="s">
        <v>266</v>
      </c>
      <c r="E399" s="134"/>
      <c r="F399" s="14"/>
      <c r="G399" s="135"/>
    </row>
    <row r="400" spans="2:7">
      <c r="B400" s="119" t="s">
        <v>293</v>
      </c>
      <c r="C400" s="119"/>
      <c r="D400" s="120" t="s">
        <v>266</v>
      </c>
      <c r="E400" s="134"/>
      <c r="F400" s="14"/>
      <c r="G400" s="14"/>
    </row>
    <row r="401" spans="2:7">
      <c r="B401" s="119" t="s">
        <v>294</v>
      </c>
      <c r="C401" s="119"/>
      <c r="D401" s="120" t="s">
        <v>266</v>
      </c>
      <c r="E401" s="134"/>
      <c r="F401" s="14"/>
      <c r="G401" s="14"/>
    </row>
    <row r="402" spans="2:7">
      <c r="B402" s="119" t="s">
        <v>295</v>
      </c>
      <c r="C402" s="119"/>
      <c r="D402" s="120" t="s">
        <v>266</v>
      </c>
      <c r="E402" s="134"/>
      <c r="F402" s="14"/>
      <c r="G402" s="14"/>
    </row>
    <row r="403" spans="2:7">
      <c r="B403" s="136" t="s">
        <v>296</v>
      </c>
      <c r="C403" s="137"/>
      <c r="D403" s="138">
        <v>0</v>
      </c>
      <c r="E403" s="134"/>
      <c r="F403" s="14"/>
      <c r="G403" s="14"/>
    </row>
    <row r="404" spans="2:7">
      <c r="B404" s="115"/>
      <c r="C404" s="115"/>
      <c r="F404" s="14"/>
      <c r="G404" s="14"/>
    </row>
    <row r="405" spans="2:7">
      <c r="B405" s="132" t="s">
        <v>297</v>
      </c>
      <c r="C405" s="132"/>
      <c r="D405" s="117"/>
      <c r="E405" s="133">
        <f>SUM(D405:D412)</f>
        <v>2.29</v>
      </c>
      <c r="F405" s="14"/>
      <c r="G405" s="14"/>
    </row>
    <row r="406" spans="2:7">
      <c r="B406" s="119" t="s">
        <v>298</v>
      </c>
      <c r="C406" s="119"/>
      <c r="D406" s="120" t="s">
        <v>266</v>
      </c>
      <c r="E406" s="134"/>
      <c r="F406" s="14"/>
      <c r="G406" s="14"/>
    </row>
    <row r="407" spans="2:7">
      <c r="B407" s="119" t="s">
        <v>299</v>
      </c>
      <c r="C407" s="119"/>
      <c r="D407" s="120" t="s">
        <v>266</v>
      </c>
      <c r="E407" s="134"/>
      <c r="F407" s="14"/>
      <c r="G407" s="14"/>
    </row>
    <row r="408" spans="2:7">
      <c r="B408" s="119" t="s">
        <v>300</v>
      </c>
      <c r="C408" s="119"/>
      <c r="D408" s="120" t="s">
        <v>266</v>
      </c>
      <c r="E408" s="134"/>
      <c r="F408" s="14"/>
      <c r="G408" s="14"/>
    </row>
    <row r="409" spans="2:7">
      <c r="B409" s="119" t="s">
        <v>301</v>
      </c>
      <c r="C409" s="119"/>
      <c r="D409" s="120" t="s">
        <v>266</v>
      </c>
      <c r="E409" s="134"/>
      <c r="F409" s="14"/>
      <c r="G409" s="14"/>
    </row>
    <row r="410" spans="2:7">
      <c r="B410" s="119" t="s">
        <v>302</v>
      </c>
      <c r="C410" s="119"/>
      <c r="D410" s="120" t="s">
        <v>266</v>
      </c>
      <c r="E410" s="134"/>
      <c r="F410" s="14"/>
      <c r="G410" s="14"/>
    </row>
    <row r="411" spans="2:7">
      <c r="B411" s="119" t="s">
        <v>303</v>
      </c>
      <c r="C411" s="119"/>
      <c r="D411" s="120">
        <v>2.29</v>
      </c>
      <c r="E411" s="134"/>
      <c r="F411" s="14"/>
      <c r="G411" s="14"/>
    </row>
    <row r="412" spans="2:7">
      <c r="B412" s="136" t="s">
        <v>304</v>
      </c>
      <c r="C412" s="137"/>
      <c r="D412" s="120" t="s">
        <v>266</v>
      </c>
      <c r="E412" s="134"/>
      <c r="F412" s="14"/>
      <c r="G412" s="14"/>
    </row>
    <row r="413" spans="2:7">
      <c r="B413" s="115"/>
      <c r="C413" s="115"/>
      <c r="F413" s="14"/>
      <c r="G413" s="14"/>
    </row>
    <row r="414" spans="2:7">
      <c r="B414" s="139" t="s">
        <v>305</v>
      </c>
      <c r="E414" s="130">
        <f>+E384-E386+E405</f>
        <v>6821034.5300000003</v>
      </c>
      <c r="F414" s="108"/>
      <c r="G414" s="108"/>
    </row>
    <row r="415" spans="2:7">
      <c r="F415" s="140"/>
      <c r="G415" s="14"/>
    </row>
    <row r="416" spans="2:7">
      <c r="B416" s="141" t="s">
        <v>306</v>
      </c>
      <c r="C416" s="141"/>
      <c r="D416" s="141"/>
      <c r="E416" s="141"/>
      <c r="F416" s="141"/>
      <c r="G416" s="14"/>
    </row>
    <row r="417" spans="2:7">
      <c r="B417" s="142"/>
      <c r="C417" s="142"/>
      <c r="D417" s="142"/>
      <c r="E417" s="142"/>
      <c r="F417" s="142"/>
      <c r="G417" s="14"/>
    </row>
    <row r="418" spans="2:7">
      <c r="B418" s="142"/>
      <c r="C418" s="142"/>
      <c r="D418" s="142"/>
      <c r="E418" s="142"/>
      <c r="F418" s="142"/>
      <c r="G418" s="14"/>
    </row>
    <row r="419" spans="2:7">
      <c r="B419" s="57" t="s">
        <v>307</v>
      </c>
      <c r="C419" s="58" t="s">
        <v>47</v>
      </c>
      <c r="D419" s="83" t="s">
        <v>48</v>
      </c>
      <c r="E419" s="83" t="s">
        <v>49</v>
      </c>
      <c r="F419" s="14"/>
      <c r="G419" s="14"/>
    </row>
    <row r="420" spans="2:7">
      <c r="B420" s="24" t="s">
        <v>308</v>
      </c>
      <c r="C420" s="143">
        <v>0</v>
      </c>
      <c r="D420" s="91"/>
      <c r="E420" s="91"/>
      <c r="F420" s="14"/>
      <c r="G420" s="14"/>
    </row>
    <row r="421" spans="2:7">
      <c r="B421" s="26"/>
      <c r="C421" s="144">
        <v>0</v>
      </c>
      <c r="D421" s="41"/>
      <c r="E421" s="41"/>
      <c r="F421" s="14"/>
      <c r="G421" s="14"/>
    </row>
    <row r="422" spans="2:7">
      <c r="B422" s="28"/>
      <c r="C422" s="145">
        <v>0</v>
      </c>
      <c r="D422" s="146">
        <v>0</v>
      </c>
      <c r="E422" s="146">
        <v>0</v>
      </c>
      <c r="F422" s="14"/>
      <c r="G422" s="14"/>
    </row>
    <row r="423" spans="2:7">
      <c r="C423" s="23">
        <f t="shared" ref="C423" si="3">SUM(C421:C422)</f>
        <v>0</v>
      </c>
      <c r="D423" s="23">
        <f t="shared" ref="D423:E423" si="4">SUM(D421:D422)</f>
        <v>0</v>
      </c>
      <c r="E423" s="23">
        <f t="shared" si="4"/>
        <v>0</v>
      </c>
      <c r="F423" s="14"/>
      <c r="G423" s="14"/>
    </row>
    <row r="424" spans="2:7">
      <c r="F424" s="14"/>
      <c r="G424" s="14"/>
    </row>
    <row r="425" spans="2:7">
      <c r="F425" s="14"/>
      <c r="G425" s="14"/>
    </row>
    <row r="426" spans="2:7">
      <c r="F426" s="14"/>
      <c r="G426" s="14"/>
    </row>
    <row r="427" spans="2:7">
      <c r="B427" s="147" t="s">
        <v>309</v>
      </c>
      <c r="F427" s="14"/>
      <c r="G427" s="14"/>
    </row>
    <row r="428" spans="2:7">
      <c r="F428" s="14"/>
      <c r="G428" s="14"/>
    </row>
    <row r="429" spans="2:7">
      <c r="C429" s="101"/>
      <c r="D429" s="101"/>
      <c r="E429" s="101"/>
    </row>
    <row r="430" spans="2:7">
      <c r="C430" s="101"/>
      <c r="D430" s="101"/>
      <c r="E430" s="101"/>
    </row>
    <row r="431" spans="2:7">
      <c r="C431" s="101"/>
      <c r="D431" s="101"/>
      <c r="E431" s="101"/>
    </row>
    <row r="432" spans="2:7">
      <c r="G432" s="14"/>
    </row>
    <row r="433" spans="2:7">
      <c r="B433" s="148" t="s">
        <v>310</v>
      </c>
      <c r="C433" s="101"/>
      <c r="D433" s="148" t="s">
        <v>311</v>
      </c>
      <c r="E433" s="148"/>
      <c r="F433" s="148"/>
      <c r="G433" s="148"/>
    </row>
    <row r="434" spans="2:7">
      <c r="B434" s="149" t="s">
        <v>312</v>
      </c>
      <c r="C434" s="101"/>
      <c r="D434" s="150" t="s">
        <v>313</v>
      </c>
      <c r="E434" s="150"/>
      <c r="F434" s="14"/>
      <c r="G434" s="151"/>
    </row>
    <row r="435" spans="2:7">
      <c r="B435" s="149" t="s">
        <v>314</v>
      </c>
      <c r="C435" s="101"/>
      <c r="D435" s="152" t="s">
        <v>315</v>
      </c>
      <c r="E435" s="152"/>
      <c r="F435" s="153"/>
      <c r="G435" s="153"/>
    </row>
    <row r="436" spans="2:7">
      <c r="B436" s="101"/>
      <c r="C436" s="101"/>
      <c r="D436" s="101"/>
      <c r="E436" s="101"/>
      <c r="F436" s="101"/>
      <c r="G436" s="101"/>
    </row>
    <row r="437" spans="2:7">
      <c r="B437" s="101"/>
      <c r="C437" s="101"/>
      <c r="D437" s="101"/>
      <c r="E437" s="101"/>
      <c r="F437" s="101"/>
      <c r="G437" s="101"/>
    </row>
  </sheetData>
  <mergeCells count="67">
    <mergeCell ref="D435:E435"/>
    <mergeCell ref="B410:C410"/>
    <mergeCell ref="B411:C411"/>
    <mergeCell ref="B412:C412"/>
    <mergeCell ref="B413:C413"/>
    <mergeCell ref="B416:F416"/>
    <mergeCell ref="D434:E434"/>
    <mergeCell ref="B404:C404"/>
    <mergeCell ref="B405:C405"/>
    <mergeCell ref="B406:C406"/>
    <mergeCell ref="B407:C407"/>
    <mergeCell ref="B408:C408"/>
    <mergeCell ref="B409:C409"/>
    <mergeCell ref="B398:C398"/>
    <mergeCell ref="B399:C399"/>
    <mergeCell ref="B400:C400"/>
    <mergeCell ref="B401:C401"/>
    <mergeCell ref="B402:C402"/>
    <mergeCell ref="B403:C403"/>
    <mergeCell ref="B392:C392"/>
    <mergeCell ref="B393:C393"/>
    <mergeCell ref="B394:C394"/>
    <mergeCell ref="B395:C395"/>
    <mergeCell ref="B396:C396"/>
    <mergeCell ref="B397:C397"/>
    <mergeCell ref="B386:C386"/>
    <mergeCell ref="B387:C387"/>
    <mergeCell ref="B388:C388"/>
    <mergeCell ref="B389:C389"/>
    <mergeCell ref="B390:C390"/>
    <mergeCell ref="B391:C391"/>
    <mergeCell ref="B378:C378"/>
    <mergeCell ref="B381:E381"/>
    <mergeCell ref="B382:E382"/>
    <mergeCell ref="B383:E383"/>
    <mergeCell ref="B384:C384"/>
    <mergeCell ref="B385:C385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E360"/>
    <mergeCell ref="B361:E361"/>
    <mergeCell ref="B362:E362"/>
    <mergeCell ref="B363:C363"/>
    <mergeCell ref="B364:C364"/>
    <mergeCell ref="B365:C365"/>
    <mergeCell ref="D175:E175"/>
    <mergeCell ref="D182:E182"/>
    <mergeCell ref="D189:E189"/>
    <mergeCell ref="D196:E196"/>
    <mergeCell ref="D218:E218"/>
    <mergeCell ref="D226:E226"/>
    <mergeCell ref="A2:G2"/>
    <mergeCell ref="A3:G3"/>
    <mergeCell ref="A4:G4"/>
    <mergeCell ref="D7:E7"/>
    <mergeCell ref="A9:G9"/>
    <mergeCell ref="D73:E73"/>
  </mergeCells>
  <dataValidations count="4">
    <dataValidation allowBlank="1" showInputMessage="1" showErrorMessage="1" prompt="Especificar origen de dicho recurso: Federal, Estatal, Municipal, Particulares." sqref="D171 D178 D185"/>
    <dataValidation allowBlank="1" showInputMessage="1" showErrorMessage="1" prompt="Características cualitativas significativas que les impacten financieramente." sqref="D136:E136 E171 E178 E185"/>
    <dataValidation allowBlank="1" showInputMessage="1" showErrorMessage="1" prompt="Corresponde al número de la cuenta de acuerdo al Plan de Cuentas emitido por el CONAC (DOF 22/11/2010)." sqref="B136"/>
    <dataValidation allowBlank="1" showInputMessage="1" showErrorMessage="1" prompt="Saldo final del periodo que corresponde la cuenta pública presentada (mensual:  enero, febrero, marzo, etc.; trimestral: 1er, 2do, 3ro. o 4to.)." sqref="C136 C171 C178 C185"/>
  </dataValidations>
  <printOptions horizontalCentered="1"/>
  <pageMargins left="0.11811023622047245" right="0.11811023622047245" top="0.15748031496062992" bottom="0.15748031496062992" header="0.31496062992125984" footer="0.31496062992125984"/>
  <pageSetup scale="5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2019-05-09T18:44:11Z</cp:lastPrinted>
  <dcterms:created xsi:type="dcterms:W3CDTF">2019-05-09T18:42:34Z</dcterms:created>
  <dcterms:modified xsi:type="dcterms:W3CDTF">2019-05-09T18:44:49Z</dcterms:modified>
</cp:coreProperties>
</file>